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2\SLBC MARCH 2022\SLBC MARCH 2022 BOOKLET\"/>
    </mc:Choice>
  </mc:AlternateContent>
  <xr:revisionPtr revIDLastSave="0" documentId="13_ncr:1_{24FD687B-7676-4970-A3C2-6A2DBF868067}" xr6:coauthVersionLast="47" xr6:coauthVersionMax="47" xr10:uidLastSave="{00000000-0000-0000-0000-000000000000}"/>
  <bookViews>
    <workbookView xWindow="-108" yWindow="-108" windowWidth="23256" windowHeight="12576" xr2:uid="{76599A89-41CE-4F5A-8F5D-8B105F444A9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30" i="2" l="1"/>
  <c r="AH29" i="2"/>
  <c r="AH27" i="2"/>
  <c r="AH25" i="2"/>
  <c r="AH24" i="2"/>
  <c r="AG22" i="2"/>
  <c r="AG21" i="2"/>
</calcChain>
</file>

<file path=xl/sharedStrings.xml><?xml version="1.0" encoding="utf-8"?>
<sst xmlns="http://schemas.openxmlformats.org/spreadsheetml/2006/main" count="126" uniqueCount="43">
  <si>
    <t>DISTRICTWISE  AGRI SUB-SECTOR-WISE ACP (PS) TARGET  OF ARUNACHAL PRADESH FOR THE FINANCIAL YEAR 2022-2023</t>
  </si>
  <si>
    <t>(RUPEES IN LAKHS)</t>
  </si>
  <si>
    <t>Sl No.</t>
  </si>
  <si>
    <t>DISTRICTS</t>
  </si>
  <si>
    <t>Crop Loan</t>
  </si>
  <si>
    <t xml:space="preserve">Forestry &amp; wasteland Dev. </t>
  </si>
  <si>
    <t>Water Resources</t>
  </si>
  <si>
    <t>Farm Mechanization</t>
  </si>
  <si>
    <t>Plantation &amp; Horticulture</t>
  </si>
  <si>
    <t>Animal Husbandry</t>
  </si>
  <si>
    <t xml:space="preserve">Fishery </t>
  </si>
  <si>
    <t>Farm Credit Others</t>
  </si>
  <si>
    <t>Agri. Infra</t>
  </si>
  <si>
    <t>Ancillary Activities</t>
  </si>
  <si>
    <t>Agri Total</t>
  </si>
  <si>
    <t>No.</t>
  </si>
  <si>
    <t>Amt.</t>
  </si>
  <si>
    <t>ANJAW</t>
  </si>
  <si>
    <t>CHANGLANG</t>
  </si>
  <si>
    <t>DIBANG VALLEY</t>
  </si>
  <si>
    <t>EASTKAMENG</t>
  </si>
  <si>
    <t>EAT SIANG</t>
  </si>
  <si>
    <t>KAMLE</t>
  </si>
  <si>
    <t>KRA DAADI</t>
  </si>
  <si>
    <t>KURURN KUMEY</t>
  </si>
  <si>
    <t>LEPARADA</t>
  </si>
  <si>
    <t>LOHIT</t>
  </si>
  <si>
    <t>LONGDING</t>
  </si>
  <si>
    <t>LOWER SIANG</t>
  </si>
  <si>
    <t>LOWER DIABNG VALLEY</t>
  </si>
  <si>
    <t>LOWERSUBANSIRI</t>
  </si>
  <si>
    <t>NAMSAI</t>
  </si>
  <si>
    <t>PAKKEKESSANG</t>
  </si>
  <si>
    <t>PAPUMPARE</t>
  </si>
  <si>
    <t>SHI YOMI</t>
  </si>
  <si>
    <t>SIANG</t>
  </si>
  <si>
    <t>TAWANG</t>
  </si>
  <si>
    <t>TIRAP</t>
  </si>
  <si>
    <t>UPPER SIANG</t>
  </si>
  <si>
    <t>UPPERSUBANSIRI</t>
  </si>
  <si>
    <t>WEST KAMENG</t>
  </si>
  <si>
    <t>WEST SIANG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</si>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</sst>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ernard MT Condensed"/>
      <family val="1"/>
    </font>
    <font>
      <sz val="14"/>
      <color rgb="FF000000"/>
      <name val="Bernard MT Condensed"/>
      <family val="1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Bernard MT Condensed"/>
      <family val="1"/>
    </font>
    <font>
      <b/>
      <sz val="16"/>
      <color theme="1"/>
      <name val="Bahnschrift Condensed"/>
      <family val="2"/>
    </font>
    <font>
      <b/>
      <sz val="20"/>
      <color rgb="FF000000"/>
      <name val="Bahnschrift Condensed"/>
      <family val="2"/>
    </font>
    <font>
      <b/>
      <sz val="16"/>
      <color rgb="FF000000"/>
      <name val="Bahnschrift Condensed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1" fontId="5" fillId="0" borderId="6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2" borderId="6" xfId="0" applyFill="1" applyBorder="1" applyAlignment="1">
      <alignment horizontal="left" wrapText="1"/>
    </xf>
    <xf numFmtId="1" fontId="0" fillId="0" borderId="6" xfId="0" applyNumberFormat="1" applyBorder="1"/>
    <xf numFmtId="2" fontId="0" fillId="0" borderId="6" xfId="0" applyNumberFormat="1" applyBorder="1"/>
    <xf numFmtId="0" fontId="0" fillId="0" borderId="6" xfId="0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4" borderId="6" xfId="0" applyFill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1" fontId="1" fillId="0" borderId="6" xfId="0" applyNumberFormat="1" applyFont="1" applyBorder="1"/>
    <xf numFmtId="2" fontId="1" fillId="0" borderId="6" xfId="0" applyNumberFormat="1" applyFont="1" applyBorder="1"/>
    <xf numFmtId="1" fontId="0" fillId="2" borderId="6" xfId="0" applyNumberFormat="1" applyFill="1" applyBorder="1"/>
    <xf numFmtId="2" fontId="0" fillId="2" borderId="6" xfId="0" applyNumberFormat="1" applyFill="1" applyBorder="1"/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0B719-64DC-4D5E-9F4A-8342E51361FA}">
  <dimension ref="A1:X31"/>
  <sheetViews>
    <sheetView tabSelected="1" workbookViewId="0">
      <selection sqref="A1:X1"/>
    </sheetView>
  </sheetViews>
  <sheetFormatPr defaultRowHeight="14.4" x14ac:dyDescent="0.3"/>
  <cols>
    <col min="1" max="1" width="5.21875" customWidth="1"/>
    <col min="2" max="2" width="20.77734375" bestFit="1" customWidth="1"/>
    <col min="3" max="3" width="5" bestFit="1" customWidth="1"/>
    <col min="4" max="4" width="7.5546875" bestFit="1" customWidth="1"/>
    <col min="5" max="5" width="4" bestFit="1" customWidth="1"/>
    <col min="6" max="6" width="6.5546875" bestFit="1" customWidth="1"/>
    <col min="7" max="7" width="4" bestFit="1" customWidth="1"/>
    <col min="8" max="8" width="6.5546875" bestFit="1" customWidth="1"/>
    <col min="9" max="9" width="4" bestFit="1" customWidth="1"/>
    <col min="10" max="10" width="6.5546875" bestFit="1" customWidth="1"/>
    <col min="11" max="11" width="5" bestFit="1" customWidth="1"/>
    <col min="12" max="12" width="7.5546875" bestFit="1" customWidth="1"/>
    <col min="13" max="13" width="5" bestFit="1" customWidth="1"/>
    <col min="14" max="14" width="7.5546875" bestFit="1" customWidth="1"/>
    <col min="15" max="15" width="4" bestFit="1" customWidth="1"/>
    <col min="16" max="16" width="6.5546875" bestFit="1" customWidth="1"/>
    <col min="17" max="17" width="4" bestFit="1" customWidth="1"/>
    <col min="18" max="18" width="6.5546875" bestFit="1" customWidth="1"/>
    <col min="19" max="19" width="4" bestFit="1" customWidth="1"/>
    <col min="20" max="20" width="6.5546875" bestFit="1" customWidth="1"/>
    <col min="21" max="21" width="4" bestFit="1" customWidth="1"/>
    <col min="22" max="22" width="6.5546875" bestFit="1" customWidth="1"/>
    <col min="23" max="23" width="6" bestFit="1" customWidth="1"/>
    <col min="24" max="24" width="8.5546875" bestFit="1" customWidth="1"/>
  </cols>
  <sheetData>
    <row r="1" spans="1:24" ht="22.8" customHeight="1" x14ac:dyDescent="0.35">
      <c r="A1" s="19">
        <v>106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1"/>
    </row>
    <row r="2" spans="1:24" ht="27.6" customHeight="1" x14ac:dyDescent="0.4">
      <c r="A2" s="22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4"/>
    </row>
    <row r="3" spans="1:24" ht="25.8" customHeight="1" x14ac:dyDescent="0.3">
      <c r="A3" s="25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7"/>
    </row>
    <row r="4" spans="1:24" x14ac:dyDescent="0.3">
      <c r="A4" s="28" t="s">
        <v>2</v>
      </c>
      <c r="B4" s="29" t="s">
        <v>3</v>
      </c>
      <c r="C4" s="31" t="s">
        <v>4</v>
      </c>
      <c r="D4" s="31"/>
      <c r="E4" s="31" t="s">
        <v>5</v>
      </c>
      <c r="F4" s="31"/>
      <c r="G4" s="31" t="s">
        <v>6</v>
      </c>
      <c r="H4" s="31"/>
      <c r="I4" s="31" t="s">
        <v>7</v>
      </c>
      <c r="J4" s="31"/>
      <c r="K4" s="31" t="s">
        <v>8</v>
      </c>
      <c r="L4" s="31"/>
      <c r="M4" s="15" t="s">
        <v>9</v>
      </c>
      <c r="N4" s="16"/>
      <c r="O4" s="15" t="s">
        <v>10</v>
      </c>
      <c r="P4" s="16"/>
      <c r="Q4" s="15" t="s">
        <v>11</v>
      </c>
      <c r="R4" s="16"/>
      <c r="S4" s="15" t="s">
        <v>12</v>
      </c>
      <c r="T4" s="16"/>
      <c r="U4" s="15" t="s">
        <v>13</v>
      </c>
      <c r="V4" s="16"/>
      <c r="W4" s="17" t="s">
        <v>14</v>
      </c>
      <c r="X4" s="18"/>
    </row>
    <row r="5" spans="1:24" x14ac:dyDescent="0.3">
      <c r="A5" s="28"/>
      <c r="B5" s="30"/>
      <c r="C5" s="1" t="s">
        <v>15</v>
      </c>
      <c r="D5" s="2" t="s">
        <v>16</v>
      </c>
      <c r="E5" s="1" t="s">
        <v>15</v>
      </c>
      <c r="F5" s="2" t="s">
        <v>16</v>
      </c>
      <c r="G5" s="1" t="s">
        <v>15</v>
      </c>
      <c r="H5" s="2" t="s">
        <v>16</v>
      </c>
      <c r="I5" s="1" t="s">
        <v>15</v>
      </c>
      <c r="J5" s="2" t="s">
        <v>16</v>
      </c>
      <c r="K5" s="1" t="s">
        <v>15</v>
      </c>
      <c r="L5" s="2" t="s">
        <v>16</v>
      </c>
      <c r="M5" s="1" t="s">
        <v>15</v>
      </c>
      <c r="N5" s="2" t="s">
        <v>16</v>
      </c>
      <c r="O5" s="1" t="s">
        <v>15</v>
      </c>
      <c r="P5" s="2" t="s">
        <v>16</v>
      </c>
      <c r="Q5" s="1" t="s">
        <v>15</v>
      </c>
      <c r="R5" s="2" t="s">
        <v>16</v>
      </c>
      <c r="S5" s="1" t="s">
        <v>15</v>
      </c>
      <c r="T5" s="2" t="s">
        <v>16</v>
      </c>
      <c r="U5" s="1" t="s">
        <v>15</v>
      </c>
      <c r="V5" s="2" t="s">
        <v>16</v>
      </c>
      <c r="W5" s="1" t="s">
        <v>15</v>
      </c>
      <c r="X5" s="2" t="s">
        <v>16</v>
      </c>
    </row>
    <row r="6" spans="1:24" x14ac:dyDescent="0.3">
      <c r="A6" s="3">
        <v>1</v>
      </c>
      <c r="B6" s="4" t="s">
        <v>17</v>
      </c>
      <c r="C6" s="5">
        <v>10</v>
      </c>
      <c r="D6" s="6">
        <v>6</v>
      </c>
      <c r="E6" s="5">
        <v>0</v>
      </c>
      <c r="F6" s="6">
        <v>0</v>
      </c>
      <c r="G6" s="5">
        <v>0</v>
      </c>
      <c r="H6" s="6">
        <v>0</v>
      </c>
      <c r="I6" s="5">
        <v>5</v>
      </c>
      <c r="J6" s="6">
        <v>6</v>
      </c>
      <c r="K6" s="5">
        <v>0</v>
      </c>
      <c r="L6" s="6">
        <v>0</v>
      </c>
      <c r="M6" s="5">
        <v>10</v>
      </c>
      <c r="N6" s="6">
        <v>4.7200000000000006</v>
      </c>
      <c r="O6" s="5">
        <v>10</v>
      </c>
      <c r="P6" s="6">
        <v>5</v>
      </c>
      <c r="Q6" s="5">
        <v>0</v>
      </c>
      <c r="R6" s="6">
        <v>0</v>
      </c>
      <c r="S6" s="5">
        <v>0</v>
      </c>
      <c r="T6" s="6">
        <v>0</v>
      </c>
      <c r="U6" s="5">
        <v>0</v>
      </c>
      <c r="V6" s="6">
        <v>0</v>
      </c>
      <c r="W6" s="5">
        <v>35</v>
      </c>
      <c r="X6" s="6">
        <v>21.72</v>
      </c>
    </row>
    <row r="7" spans="1:24" x14ac:dyDescent="0.3">
      <c r="A7" s="3">
        <v>2</v>
      </c>
      <c r="B7" s="7" t="s">
        <v>18</v>
      </c>
      <c r="C7" s="13">
        <v>42</v>
      </c>
      <c r="D7" s="14">
        <v>34.25</v>
      </c>
      <c r="E7" s="13">
        <v>6</v>
      </c>
      <c r="F7" s="14">
        <v>2.5115384615384615</v>
      </c>
      <c r="G7" s="13">
        <v>7</v>
      </c>
      <c r="H7" s="14">
        <v>2.051688311688312</v>
      </c>
      <c r="I7" s="13">
        <v>17</v>
      </c>
      <c r="J7" s="14">
        <v>6.4599999999999991</v>
      </c>
      <c r="K7" s="13">
        <v>21</v>
      </c>
      <c r="L7" s="14">
        <v>17.520000000000003</v>
      </c>
      <c r="M7" s="13">
        <v>25</v>
      </c>
      <c r="N7" s="14">
        <v>22.5</v>
      </c>
      <c r="O7" s="13">
        <v>6</v>
      </c>
      <c r="P7" s="14">
        <v>3.7204907975460126</v>
      </c>
      <c r="Q7" s="13">
        <v>4</v>
      </c>
      <c r="R7" s="14">
        <v>2.0000000000000004</v>
      </c>
      <c r="S7" s="13">
        <v>20</v>
      </c>
      <c r="T7" s="14">
        <v>7.97</v>
      </c>
      <c r="U7" s="13">
        <v>12</v>
      </c>
      <c r="V7" s="14">
        <v>10.78193927923337</v>
      </c>
      <c r="W7" s="13">
        <v>160</v>
      </c>
      <c r="X7" s="14">
        <v>109.76565685000615</v>
      </c>
    </row>
    <row r="8" spans="1:24" x14ac:dyDescent="0.3">
      <c r="A8" s="3">
        <v>3</v>
      </c>
      <c r="B8" s="8" t="s">
        <v>19</v>
      </c>
      <c r="C8" s="13">
        <v>18</v>
      </c>
      <c r="D8" s="14">
        <v>16.5</v>
      </c>
      <c r="E8" s="13">
        <v>3</v>
      </c>
      <c r="F8" s="14">
        <v>1.1000000000000001</v>
      </c>
      <c r="G8" s="13">
        <v>3</v>
      </c>
      <c r="H8" s="14">
        <v>1.6</v>
      </c>
      <c r="I8" s="13">
        <v>3</v>
      </c>
      <c r="J8" s="14">
        <v>7.4</v>
      </c>
      <c r="K8" s="13">
        <v>15</v>
      </c>
      <c r="L8" s="14">
        <v>17</v>
      </c>
      <c r="M8" s="13">
        <v>15</v>
      </c>
      <c r="N8" s="14">
        <v>15</v>
      </c>
      <c r="O8" s="13">
        <v>9</v>
      </c>
      <c r="P8" s="14">
        <v>12</v>
      </c>
      <c r="Q8" s="13">
        <v>0</v>
      </c>
      <c r="R8" s="14">
        <v>0</v>
      </c>
      <c r="S8" s="13">
        <v>6</v>
      </c>
      <c r="T8" s="14">
        <v>12</v>
      </c>
      <c r="U8" s="13">
        <v>6</v>
      </c>
      <c r="V8" s="14">
        <v>6</v>
      </c>
      <c r="W8" s="13">
        <v>78</v>
      </c>
      <c r="X8" s="14">
        <v>88.6</v>
      </c>
    </row>
    <row r="9" spans="1:24" x14ac:dyDescent="0.3">
      <c r="A9" s="3">
        <v>4</v>
      </c>
      <c r="B9" s="9" t="s">
        <v>20</v>
      </c>
      <c r="C9" s="13">
        <v>60</v>
      </c>
      <c r="D9" s="14">
        <v>58.684999999999995</v>
      </c>
      <c r="E9" s="13">
        <v>4</v>
      </c>
      <c r="F9" s="14">
        <v>1.02</v>
      </c>
      <c r="G9" s="13">
        <v>1</v>
      </c>
      <c r="H9" s="14">
        <v>0.24</v>
      </c>
      <c r="I9" s="13">
        <v>2</v>
      </c>
      <c r="J9" s="14">
        <v>2.95</v>
      </c>
      <c r="K9" s="13">
        <v>16</v>
      </c>
      <c r="L9" s="14">
        <v>16.260000000000002</v>
      </c>
      <c r="M9" s="13">
        <v>32</v>
      </c>
      <c r="N9" s="14">
        <v>31.8</v>
      </c>
      <c r="O9" s="13">
        <v>3</v>
      </c>
      <c r="P9" s="14">
        <v>1.91</v>
      </c>
      <c r="Q9" s="13">
        <v>0</v>
      </c>
      <c r="R9" s="14">
        <v>0</v>
      </c>
      <c r="S9" s="13">
        <v>6</v>
      </c>
      <c r="T9" s="14">
        <v>6.09</v>
      </c>
      <c r="U9" s="13">
        <v>5</v>
      </c>
      <c r="V9" s="14">
        <v>5.5</v>
      </c>
      <c r="W9" s="13">
        <v>129</v>
      </c>
      <c r="X9" s="14">
        <v>124.455</v>
      </c>
    </row>
    <row r="10" spans="1:24" x14ac:dyDescent="0.3">
      <c r="A10" s="3">
        <v>5</v>
      </c>
      <c r="B10" s="8" t="s">
        <v>21</v>
      </c>
      <c r="C10" s="13">
        <v>182</v>
      </c>
      <c r="D10" s="14">
        <v>369.48544500000003</v>
      </c>
      <c r="E10" s="13">
        <v>36</v>
      </c>
      <c r="F10" s="14">
        <v>70.567272500000001</v>
      </c>
      <c r="G10" s="13">
        <v>23</v>
      </c>
      <c r="H10" s="14">
        <v>77.38000000000001</v>
      </c>
      <c r="I10" s="13">
        <v>13</v>
      </c>
      <c r="J10" s="14">
        <v>44.623634999999993</v>
      </c>
      <c r="K10" s="13">
        <v>28</v>
      </c>
      <c r="L10" s="14">
        <v>38.722907999999997</v>
      </c>
      <c r="M10" s="13">
        <v>25</v>
      </c>
      <c r="N10" s="14">
        <v>44.630543999999993</v>
      </c>
      <c r="O10" s="13">
        <v>16</v>
      </c>
      <c r="P10" s="14">
        <v>19.361454000000002</v>
      </c>
      <c r="Q10" s="13">
        <v>10</v>
      </c>
      <c r="R10" s="14">
        <v>9.1270577250000002</v>
      </c>
      <c r="S10" s="13">
        <v>10</v>
      </c>
      <c r="T10" s="14">
        <v>22.269089999999998</v>
      </c>
      <c r="U10" s="13">
        <v>16</v>
      </c>
      <c r="V10" s="14">
        <v>12.570000000000002</v>
      </c>
      <c r="W10" s="13">
        <v>359</v>
      </c>
      <c r="X10" s="14">
        <v>708.73740622500009</v>
      </c>
    </row>
    <row r="11" spans="1:24" x14ac:dyDescent="0.3">
      <c r="A11" s="3">
        <v>6</v>
      </c>
      <c r="B11" s="10" t="s">
        <v>22</v>
      </c>
      <c r="C11" s="13">
        <v>5</v>
      </c>
      <c r="D11" s="14">
        <v>10</v>
      </c>
      <c r="E11" s="13">
        <v>1</v>
      </c>
      <c r="F11" s="14">
        <v>1</v>
      </c>
      <c r="G11" s="13">
        <v>1</v>
      </c>
      <c r="H11" s="14">
        <v>0.28999999999999998</v>
      </c>
      <c r="I11" s="13">
        <v>1</v>
      </c>
      <c r="J11" s="14">
        <v>2</v>
      </c>
      <c r="K11" s="13">
        <v>1</v>
      </c>
      <c r="L11" s="14">
        <v>2</v>
      </c>
      <c r="M11" s="13">
        <v>1</v>
      </c>
      <c r="N11" s="14">
        <v>2</v>
      </c>
      <c r="O11" s="13">
        <v>1</v>
      </c>
      <c r="P11" s="14">
        <v>2</v>
      </c>
      <c r="Q11" s="13">
        <v>0</v>
      </c>
      <c r="R11" s="14">
        <v>0</v>
      </c>
      <c r="S11" s="13">
        <v>1</v>
      </c>
      <c r="T11" s="14">
        <v>1</v>
      </c>
      <c r="U11" s="13">
        <v>0</v>
      </c>
      <c r="V11" s="14">
        <v>0</v>
      </c>
      <c r="W11" s="13">
        <v>12</v>
      </c>
      <c r="X11" s="14">
        <v>20.29</v>
      </c>
    </row>
    <row r="12" spans="1:24" x14ac:dyDescent="0.3">
      <c r="A12" s="3">
        <v>7</v>
      </c>
      <c r="B12" s="7" t="s">
        <v>23</v>
      </c>
      <c r="C12" s="13">
        <v>31</v>
      </c>
      <c r="D12" s="14">
        <v>13</v>
      </c>
      <c r="E12" s="13">
        <v>6</v>
      </c>
      <c r="F12" s="14">
        <v>0.9</v>
      </c>
      <c r="G12" s="13">
        <v>7</v>
      </c>
      <c r="H12" s="14">
        <v>2.4500000000000002</v>
      </c>
      <c r="I12" s="13">
        <v>6</v>
      </c>
      <c r="J12" s="14">
        <v>3.5</v>
      </c>
      <c r="K12" s="13">
        <v>2</v>
      </c>
      <c r="L12" s="14">
        <v>2</v>
      </c>
      <c r="M12" s="13">
        <v>2</v>
      </c>
      <c r="N12" s="14">
        <v>2</v>
      </c>
      <c r="O12" s="13">
        <v>2</v>
      </c>
      <c r="P12" s="14">
        <v>1</v>
      </c>
      <c r="Q12" s="13">
        <v>0</v>
      </c>
      <c r="R12" s="14">
        <v>0</v>
      </c>
      <c r="S12" s="13">
        <v>2</v>
      </c>
      <c r="T12" s="14">
        <v>1</v>
      </c>
      <c r="U12" s="13">
        <v>1</v>
      </c>
      <c r="V12" s="14">
        <v>1</v>
      </c>
      <c r="W12" s="13">
        <v>59</v>
      </c>
      <c r="X12" s="14">
        <v>26.85</v>
      </c>
    </row>
    <row r="13" spans="1:24" x14ac:dyDescent="0.3">
      <c r="A13" s="3">
        <v>8</v>
      </c>
      <c r="B13" s="8" t="s">
        <v>24</v>
      </c>
      <c r="C13" s="13">
        <v>9</v>
      </c>
      <c r="D13" s="14">
        <v>8.6999999999999993</v>
      </c>
      <c r="E13" s="13">
        <v>3</v>
      </c>
      <c r="F13" s="14">
        <v>0.60000000000000009</v>
      </c>
      <c r="G13" s="13">
        <v>4</v>
      </c>
      <c r="H13" s="14">
        <v>0.52</v>
      </c>
      <c r="I13" s="13">
        <v>4</v>
      </c>
      <c r="J13" s="14">
        <v>1.9</v>
      </c>
      <c r="K13" s="13">
        <v>6</v>
      </c>
      <c r="L13" s="14">
        <v>6</v>
      </c>
      <c r="M13" s="13">
        <v>6</v>
      </c>
      <c r="N13" s="14">
        <v>3</v>
      </c>
      <c r="O13" s="13">
        <v>3</v>
      </c>
      <c r="P13" s="14">
        <v>3</v>
      </c>
      <c r="Q13" s="13">
        <v>0</v>
      </c>
      <c r="R13" s="14">
        <v>0</v>
      </c>
      <c r="S13" s="13">
        <v>3</v>
      </c>
      <c r="T13" s="14">
        <v>3</v>
      </c>
      <c r="U13" s="13">
        <v>3</v>
      </c>
      <c r="V13" s="14">
        <v>4.4000000000000004</v>
      </c>
      <c r="W13" s="13">
        <v>41</v>
      </c>
      <c r="X13" s="14">
        <v>31.119999999999997</v>
      </c>
    </row>
    <row r="14" spans="1:24" x14ac:dyDescent="0.3">
      <c r="A14" s="3">
        <v>9</v>
      </c>
      <c r="B14" s="8" t="s">
        <v>25</v>
      </c>
      <c r="C14" s="13">
        <v>12</v>
      </c>
      <c r="D14" s="14">
        <v>8.5</v>
      </c>
      <c r="E14" s="13">
        <v>1</v>
      </c>
      <c r="F14" s="14">
        <v>0.37979999999999997</v>
      </c>
      <c r="G14" s="13">
        <v>0.75959999999999994</v>
      </c>
      <c r="H14" s="14">
        <v>0.75959999999999994</v>
      </c>
      <c r="I14" s="13">
        <v>0.75959999999999994</v>
      </c>
      <c r="J14" s="14">
        <v>2.1040919999999996</v>
      </c>
      <c r="K14" s="13">
        <v>3</v>
      </c>
      <c r="L14" s="14">
        <v>5</v>
      </c>
      <c r="M14" s="13">
        <v>3</v>
      </c>
      <c r="N14" s="14">
        <v>4</v>
      </c>
      <c r="O14" s="13">
        <v>3</v>
      </c>
      <c r="P14" s="14">
        <v>4</v>
      </c>
      <c r="Q14" s="13">
        <v>0.75959999999999994</v>
      </c>
      <c r="R14" s="14">
        <v>2.2787999999999999</v>
      </c>
      <c r="S14" s="13">
        <v>5</v>
      </c>
      <c r="T14" s="14">
        <v>7</v>
      </c>
      <c r="U14" s="13">
        <v>0</v>
      </c>
      <c r="V14" s="14">
        <v>0</v>
      </c>
      <c r="W14" s="13">
        <v>29.2788</v>
      </c>
      <c r="X14" s="14">
        <v>34.022292</v>
      </c>
    </row>
    <row r="15" spans="1:24" x14ac:dyDescent="0.3">
      <c r="A15" s="3">
        <v>10</v>
      </c>
      <c r="B15" s="7" t="s">
        <v>26</v>
      </c>
      <c r="C15" s="13">
        <v>362</v>
      </c>
      <c r="D15" s="14">
        <v>401</v>
      </c>
      <c r="E15" s="13">
        <v>9</v>
      </c>
      <c r="F15" s="14">
        <v>11.26</v>
      </c>
      <c r="G15" s="13">
        <v>7</v>
      </c>
      <c r="H15" s="14">
        <v>7.65</v>
      </c>
      <c r="I15" s="13">
        <v>11</v>
      </c>
      <c r="J15" s="14">
        <v>20.9</v>
      </c>
      <c r="K15" s="13">
        <v>9</v>
      </c>
      <c r="L15" s="14">
        <v>10.8</v>
      </c>
      <c r="M15" s="13">
        <v>26</v>
      </c>
      <c r="N15" s="14">
        <v>29</v>
      </c>
      <c r="O15" s="13">
        <v>25</v>
      </c>
      <c r="P15" s="14">
        <v>33.9</v>
      </c>
      <c r="Q15" s="13">
        <v>0</v>
      </c>
      <c r="R15" s="14">
        <v>0</v>
      </c>
      <c r="S15" s="13">
        <v>7</v>
      </c>
      <c r="T15" s="14">
        <v>9</v>
      </c>
      <c r="U15" s="13">
        <v>8</v>
      </c>
      <c r="V15" s="14">
        <v>12.5</v>
      </c>
      <c r="W15" s="13">
        <v>464</v>
      </c>
      <c r="X15" s="14">
        <v>536.01</v>
      </c>
    </row>
    <row r="16" spans="1:24" x14ac:dyDescent="0.3">
      <c r="A16" s="3">
        <v>11</v>
      </c>
      <c r="B16" s="9" t="s">
        <v>27</v>
      </c>
      <c r="C16" s="13">
        <v>60</v>
      </c>
      <c r="D16" s="14">
        <v>60</v>
      </c>
      <c r="E16" s="13">
        <v>6</v>
      </c>
      <c r="F16" s="14">
        <v>3.24</v>
      </c>
      <c r="G16" s="13">
        <v>8</v>
      </c>
      <c r="H16" s="14">
        <v>4.75</v>
      </c>
      <c r="I16" s="13">
        <v>2</v>
      </c>
      <c r="J16" s="14">
        <v>4</v>
      </c>
      <c r="K16" s="13">
        <v>3</v>
      </c>
      <c r="L16" s="14">
        <v>3</v>
      </c>
      <c r="M16" s="13">
        <v>4</v>
      </c>
      <c r="N16" s="14">
        <v>8</v>
      </c>
      <c r="O16" s="13">
        <v>0</v>
      </c>
      <c r="P16" s="14">
        <v>0</v>
      </c>
      <c r="Q16" s="13">
        <v>0</v>
      </c>
      <c r="R16" s="14">
        <v>0</v>
      </c>
      <c r="S16" s="13">
        <v>0</v>
      </c>
      <c r="T16" s="14">
        <v>0</v>
      </c>
      <c r="U16" s="13">
        <v>4</v>
      </c>
      <c r="V16" s="14">
        <v>8</v>
      </c>
      <c r="W16" s="13">
        <v>87</v>
      </c>
      <c r="X16" s="14">
        <v>90.990000000000009</v>
      </c>
    </row>
    <row r="17" spans="1:24" x14ac:dyDescent="0.3">
      <c r="A17" s="3">
        <v>12</v>
      </c>
      <c r="B17" s="8" t="s">
        <v>28</v>
      </c>
      <c r="C17" s="13">
        <v>83</v>
      </c>
      <c r="D17" s="14">
        <v>68</v>
      </c>
      <c r="E17" s="13">
        <v>3.798</v>
      </c>
      <c r="F17" s="14">
        <v>4.6297619999999995</v>
      </c>
      <c r="G17" s="13">
        <v>0</v>
      </c>
      <c r="H17" s="14">
        <v>0</v>
      </c>
      <c r="I17" s="13">
        <v>3.7595999999999998</v>
      </c>
      <c r="J17" s="14">
        <v>6.5575999999999999</v>
      </c>
      <c r="K17" s="13">
        <v>6</v>
      </c>
      <c r="L17" s="14">
        <v>6</v>
      </c>
      <c r="M17" s="13">
        <v>8</v>
      </c>
      <c r="N17" s="14">
        <v>8</v>
      </c>
      <c r="O17" s="13">
        <v>16</v>
      </c>
      <c r="P17" s="14">
        <v>8</v>
      </c>
      <c r="Q17" s="13">
        <v>0</v>
      </c>
      <c r="R17" s="14">
        <v>0</v>
      </c>
      <c r="S17" s="13">
        <v>0</v>
      </c>
      <c r="T17" s="14">
        <v>0</v>
      </c>
      <c r="U17" s="13">
        <v>0</v>
      </c>
      <c r="V17" s="14">
        <v>0</v>
      </c>
      <c r="W17" s="13">
        <v>120.55760000000001</v>
      </c>
      <c r="X17" s="14">
        <v>101.18736199999999</v>
      </c>
    </row>
    <row r="18" spans="1:24" x14ac:dyDescent="0.3">
      <c r="A18" s="3">
        <v>13</v>
      </c>
      <c r="B18" s="7" t="s">
        <v>29</v>
      </c>
      <c r="C18" s="13">
        <v>175</v>
      </c>
      <c r="D18" s="14">
        <v>185</v>
      </c>
      <c r="E18" s="13">
        <v>15</v>
      </c>
      <c r="F18" s="14">
        <v>6.0000000000000009</v>
      </c>
      <c r="G18" s="13">
        <v>15</v>
      </c>
      <c r="H18" s="14">
        <v>3.0000000000000004</v>
      </c>
      <c r="I18" s="13">
        <v>18</v>
      </c>
      <c r="J18" s="14">
        <v>45</v>
      </c>
      <c r="K18" s="13">
        <v>150</v>
      </c>
      <c r="L18" s="14">
        <v>150</v>
      </c>
      <c r="M18" s="13">
        <v>100</v>
      </c>
      <c r="N18" s="14">
        <v>100</v>
      </c>
      <c r="O18" s="13">
        <v>45</v>
      </c>
      <c r="P18" s="14">
        <v>45</v>
      </c>
      <c r="Q18" s="13">
        <v>30</v>
      </c>
      <c r="R18" s="14">
        <v>30</v>
      </c>
      <c r="S18" s="13">
        <v>15</v>
      </c>
      <c r="T18" s="14">
        <v>30</v>
      </c>
      <c r="U18" s="13">
        <v>15</v>
      </c>
      <c r="V18" s="14">
        <v>30</v>
      </c>
      <c r="W18" s="13">
        <v>578</v>
      </c>
      <c r="X18" s="14">
        <v>624</v>
      </c>
    </row>
    <row r="19" spans="1:24" x14ac:dyDescent="0.3">
      <c r="A19" s="3">
        <v>14</v>
      </c>
      <c r="B19" s="10" t="s">
        <v>30</v>
      </c>
      <c r="C19" s="13">
        <v>96</v>
      </c>
      <c r="D19" s="14">
        <v>131</v>
      </c>
      <c r="E19" s="13">
        <v>15</v>
      </c>
      <c r="F19" s="14">
        <v>13</v>
      </c>
      <c r="G19" s="13">
        <v>4</v>
      </c>
      <c r="H19" s="14">
        <v>1.2</v>
      </c>
      <c r="I19" s="13">
        <v>14</v>
      </c>
      <c r="J19" s="14">
        <v>25</v>
      </c>
      <c r="K19" s="13">
        <v>35</v>
      </c>
      <c r="L19" s="14">
        <v>65</v>
      </c>
      <c r="M19" s="13">
        <v>9</v>
      </c>
      <c r="N19" s="14">
        <v>27</v>
      </c>
      <c r="O19" s="13">
        <v>9</v>
      </c>
      <c r="P19" s="14">
        <v>15</v>
      </c>
      <c r="Q19" s="13">
        <v>0</v>
      </c>
      <c r="R19" s="14">
        <v>0</v>
      </c>
      <c r="S19" s="13">
        <v>13</v>
      </c>
      <c r="T19" s="14">
        <v>28</v>
      </c>
      <c r="U19" s="13">
        <v>10</v>
      </c>
      <c r="V19" s="14">
        <v>22</v>
      </c>
      <c r="W19" s="13">
        <v>205</v>
      </c>
      <c r="X19" s="14">
        <v>327.2</v>
      </c>
    </row>
    <row r="20" spans="1:24" x14ac:dyDescent="0.3">
      <c r="A20" s="3">
        <v>15</v>
      </c>
      <c r="B20" s="4" t="s">
        <v>31</v>
      </c>
      <c r="C20" s="13">
        <v>456</v>
      </c>
      <c r="D20" s="14">
        <v>499.71999999999991</v>
      </c>
      <c r="E20" s="13">
        <v>17</v>
      </c>
      <c r="F20" s="14">
        <v>17</v>
      </c>
      <c r="G20" s="13">
        <v>8</v>
      </c>
      <c r="H20" s="14">
        <v>15</v>
      </c>
      <c r="I20" s="13">
        <v>14</v>
      </c>
      <c r="J20" s="14">
        <v>40</v>
      </c>
      <c r="K20" s="13">
        <v>13</v>
      </c>
      <c r="L20" s="14">
        <v>13.5</v>
      </c>
      <c r="M20" s="13">
        <v>57</v>
      </c>
      <c r="N20" s="14">
        <v>58</v>
      </c>
      <c r="O20" s="13">
        <v>57</v>
      </c>
      <c r="P20" s="14">
        <v>58</v>
      </c>
      <c r="Q20" s="13">
        <v>0</v>
      </c>
      <c r="R20" s="14">
        <v>0</v>
      </c>
      <c r="S20" s="13">
        <v>14</v>
      </c>
      <c r="T20" s="14">
        <v>17.399999999999999</v>
      </c>
      <c r="U20" s="13">
        <v>16</v>
      </c>
      <c r="V20" s="14">
        <v>20.45</v>
      </c>
      <c r="W20" s="13">
        <v>652</v>
      </c>
      <c r="X20" s="14">
        <v>739.06999999999994</v>
      </c>
    </row>
    <row r="21" spans="1:24" x14ac:dyDescent="0.3">
      <c r="A21" s="3">
        <v>16</v>
      </c>
      <c r="B21" s="9" t="s">
        <v>32</v>
      </c>
      <c r="C21" s="13">
        <v>10</v>
      </c>
      <c r="D21" s="14">
        <v>10.1</v>
      </c>
      <c r="E21" s="13">
        <v>3</v>
      </c>
      <c r="F21" s="14">
        <v>0.85</v>
      </c>
      <c r="G21" s="13">
        <v>1</v>
      </c>
      <c r="H21" s="14">
        <v>0.42</v>
      </c>
      <c r="I21" s="13">
        <v>2</v>
      </c>
      <c r="J21" s="14">
        <v>2.81</v>
      </c>
      <c r="K21" s="13">
        <v>5</v>
      </c>
      <c r="L21" s="14">
        <v>5</v>
      </c>
      <c r="M21" s="13">
        <v>10</v>
      </c>
      <c r="N21" s="14">
        <v>10.42</v>
      </c>
      <c r="O21" s="13">
        <v>1</v>
      </c>
      <c r="P21" s="14">
        <v>1.01</v>
      </c>
      <c r="Q21" s="13">
        <v>0</v>
      </c>
      <c r="R21" s="14">
        <v>0</v>
      </c>
      <c r="S21" s="13">
        <v>2</v>
      </c>
      <c r="T21" s="14">
        <v>2</v>
      </c>
      <c r="U21" s="13">
        <v>2</v>
      </c>
      <c r="V21" s="14">
        <v>2</v>
      </c>
      <c r="W21" s="13">
        <v>36</v>
      </c>
      <c r="X21" s="14">
        <v>34.61</v>
      </c>
    </row>
    <row r="22" spans="1:24" x14ac:dyDescent="0.3">
      <c r="A22" s="3">
        <v>17</v>
      </c>
      <c r="B22" s="8" t="s">
        <v>33</v>
      </c>
      <c r="C22" s="5">
        <v>1016</v>
      </c>
      <c r="D22" s="6">
        <v>701.92228497073575</v>
      </c>
      <c r="E22" s="5">
        <v>28</v>
      </c>
      <c r="F22" s="6">
        <v>10.219999999999997</v>
      </c>
      <c r="G22" s="5">
        <v>20</v>
      </c>
      <c r="H22" s="6">
        <v>7.3279999999999994</v>
      </c>
      <c r="I22" s="5">
        <v>449</v>
      </c>
      <c r="J22" s="6">
        <v>184.09199999999998</v>
      </c>
      <c r="K22" s="5">
        <v>360</v>
      </c>
      <c r="L22" s="6">
        <v>158.11199999999994</v>
      </c>
      <c r="M22" s="5">
        <v>990</v>
      </c>
      <c r="N22" s="6">
        <v>354.12799999999987</v>
      </c>
      <c r="O22" s="5">
        <v>45</v>
      </c>
      <c r="P22" s="6">
        <v>35.532000000000004</v>
      </c>
      <c r="Q22" s="5">
        <v>20</v>
      </c>
      <c r="R22" s="6">
        <v>10.199999999999999</v>
      </c>
      <c r="S22" s="5">
        <v>600</v>
      </c>
      <c r="T22" s="6">
        <v>103.14240000000001</v>
      </c>
      <c r="U22" s="5">
        <v>244</v>
      </c>
      <c r="V22" s="6">
        <v>126.03526796734275</v>
      </c>
      <c r="W22" s="5">
        <v>3772</v>
      </c>
      <c r="X22" s="6">
        <v>1690.7119529380784</v>
      </c>
    </row>
    <row r="23" spans="1:24" x14ac:dyDescent="0.3">
      <c r="A23" s="3">
        <v>18</v>
      </c>
      <c r="B23" s="8" t="s">
        <v>34</v>
      </c>
      <c r="C23" s="5">
        <v>151</v>
      </c>
      <c r="D23" s="6">
        <v>12.5</v>
      </c>
      <c r="E23" s="5">
        <v>2.6585999999999999</v>
      </c>
      <c r="F23" s="6">
        <v>0.54909902480000006</v>
      </c>
      <c r="G23" s="5">
        <v>0.75959999999999994</v>
      </c>
      <c r="H23" s="6">
        <v>0.21639940559999982</v>
      </c>
      <c r="I23" s="5">
        <v>2.6585999999999999</v>
      </c>
      <c r="J23" s="6">
        <v>0.12091698669203993</v>
      </c>
      <c r="K23" s="5">
        <v>11.634399999999998</v>
      </c>
      <c r="L23" s="6">
        <v>2.377211117399999</v>
      </c>
      <c r="M23" s="5">
        <v>7</v>
      </c>
      <c r="N23" s="6">
        <v>2.95</v>
      </c>
      <c r="O23" s="5">
        <v>12</v>
      </c>
      <c r="P23" s="6">
        <v>4</v>
      </c>
      <c r="Q23" s="5">
        <v>0</v>
      </c>
      <c r="R23" s="6">
        <v>0</v>
      </c>
      <c r="S23" s="5">
        <v>1.899</v>
      </c>
      <c r="T23" s="6">
        <v>2.1756207671999999</v>
      </c>
      <c r="U23" s="5">
        <v>0</v>
      </c>
      <c r="V23" s="6">
        <v>0</v>
      </c>
      <c r="W23" s="5">
        <v>189.61020000000002</v>
      </c>
      <c r="X23" s="6">
        <v>24.889247301692038</v>
      </c>
    </row>
    <row r="24" spans="1:24" x14ac:dyDescent="0.3">
      <c r="A24" s="3">
        <v>19</v>
      </c>
      <c r="B24" s="7" t="s">
        <v>35</v>
      </c>
      <c r="C24" s="5">
        <v>8</v>
      </c>
      <c r="D24" s="6">
        <v>11</v>
      </c>
      <c r="E24" s="5">
        <v>5</v>
      </c>
      <c r="F24" s="6">
        <v>4.0255000000000001</v>
      </c>
      <c r="G24" s="5">
        <v>4</v>
      </c>
      <c r="H24" s="6">
        <v>3.2204000000000002</v>
      </c>
      <c r="I24" s="5">
        <v>4</v>
      </c>
      <c r="J24" s="6">
        <v>6.4408000000000003</v>
      </c>
      <c r="K24" s="5">
        <v>6</v>
      </c>
      <c r="L24" s="6">
        <v>7.8305999999999996</v>
      </c>
      <c r="M24" s="5">
        <v>12</v>
      </c>
      <c r="N24" s="6">
        <v>7.3305999999999996</v>
      </c>
      <c r="O24" s="5">
        <v>8</v>
      </c>
      <c r="P24" s="6">
        <v>4.9153000000000002</v>
      </c>
      <c r="Q24" s="5">
        <v>5</v>
      </c>
      <c r="R24" s="6">
        <v>7.2305999999999999</v>
      </c>
      <c r="S24" s="5">
        <v>0</v>
      </c>
      <c r="T24" s="6">
        <v>0</v>
      </c>
      <c r="U24" s="5">
        <v>0</v>
      </c>
      <c r="V24" s="6">
        <v>0</v>
      </c>
      <c r="W24" s="5">
        <v>52</v>
      </c>
      <c r="X24" s="6">
        <v>51.9938</v>
      </c>
    </row>
    <row r="25" spans="1:24" x14ac:dyDescent="0.3">
      <c r="A25" s="3">
        <v>20</v>
      </c>
      <c r="B25" s="10" t="s">
        <v>36</v>
      </c>
      <c r="C25" s="5">
        <v>14</v>
      </c>
      <c r="D25" s="6">
        <v>15.899999999999999</v>
      </c>
      <c r="E25" s="5">
        <v>1</v>
      </c>
      <c r="F25" s="6">
        <v>1</v>
      </c>
      <c r="G25" s="5">
        <v>2</v>
      </c>
      <c r="H25" s="6">
        <v>1.5</v>
      </c>
      <c r="I25" s="5">
        <v>9</v>
      </c>
      <c r="J25" s="6">
        <v>16.95</v>
      </c>
      <c r="K25" s="5">
        <v>11</v>
      </c>
      <c r="L25" s="6">
        <v>13.8</v>
      </c>
      <c r="M25" s="5">
        <v>12</v>
      </c>
      <c r="N25" s="6">
        <v>13.8</v>
      </c>
      <c r="O25" s="5">
        <v>0</v>
      </c>
      <c r="P25" s="6">
        <v>0</v>
      </c>
      <c r="Q25" s="5">
        <v>12</v>
      </c>
      <c r="R25" s="6">
        <v>12.8</v>
      </c>
      <c r="S25" s="5">
        <v>13</v>
      </c>
      <c r="T25" s="6">
        <v>11.899999999999999</v>
      </c>
      <c r="U25" s="5">
        <v>12</v>
      </c>
      <c r="V25" s="6">
        <v>9.9499999999999993</v>
      </c>
      <c r="W25" s="5">
        <v>86</v>
      </c>
      <c r="X25" s="6">
        <v>97.59999999999998</v>
      </c>
    </row>
    <row r="26" spans="1:24" x14ac:dyDescent="0.3">
      <c r="A26" s="3">
        <v>21</v>
      </c>
      <c r="B26" s="7" t="s">
        <v>37</v>
      </c>
      <c r="C26" s="5">
        <v>13</v>
      </c>
      <c r="D26" s="6">
        <v>13</v>
      </c>
      <c r="E26" s="5">
        <v>0</v>
      </c>
      <c r="F26" s="6">
        <v>0</v>
      </c>
      <c r="G26" s="5">
        <v>0</v>
      </c>
      <c r="H26" s="6">
        <v>0</v>
      </c>
      <c r="I26" s="5">
        <v>6</v>
      </c>
      <c r="J26" s="6">
        <v>23.67</v>
      </c>
      <c r="K26" s="5">
        <v>0</v>
      </c>
      <c r="L26" s="6">
        <v>0</v>
      </c>
      <c r="M26" s="5">
        <v>13</v>
      </c>
      <c r="N26" s="6">
        <v>13</v>
      </c>
      <c r="O26" s="5">
        <v>14</v>
      </c>
      <c r="P26" s="6">
        <v>14</v>
      </c>
      <c r="Q26" s="5">
        <v>3</v>
      </c>
      <c r="R26" s="6">
        <v>6</v>
      </c>
      <c r="S26" s="5">
        <v>3</v>
      </c>
      <c r="T26" s="6">
        <v>15</v>
      </c>
      <c r="U26" s="5">
        <v>6</v>
      </c>
      <c r="V26" s="6">
        <v>6</v>
      </c>
      <c r="W26" s="5">
        <v>58</v>
      </c>
      <c r="X26" s="6">
        <v>90.67</v>
      </c>
    </row>
    <row r="27" spans="1:24" x14ac:dyDescent="0.3">
      <c r="A27" s="3">
        <v>22</v>
      </c>
      <c r="B27" s="7" t="s">
        <v>38</v>
      </c>
      <c r="C27" s="5">
        <v>6</v>
      </c>
      <c r="D27" s="6">
        <v>8.42</v>
      </c>
      <c r="E27" s="5">
        <v>0</v>
      </c>
      <c r="F27" s="6">
        <v>0</v>
      </c>
      <c r="G27" s="5">
        <v>0</v>
      </c>
      <c r="H27" s="6">
        <v>0</v>
      </c>
      <c r="I27" s="5">
        <v>6</v>
      </c>
      <c r="J27" s="6">
        <v>6</v>
      </c>
      <c r="K27" s="5">
        <v>2</v>
      </c>
      <c r="L27" s="6">
        <v>2</v>
      </c>
      <c r="M27" s="5">
        <v>5</v>
      </c>
      <c r="N27" s="6">
        <v>4.5</v>
      </c>
      <c r="O27" s="5">
        <v>3</v>
      </c>
      <c r="P27" s="6">
        <v>3</v>
      </c>
      <c r="Q27" s="5">
        <v>0</v>
      </c>
      <c r="R27" s="6">
        <v>0</v>
      </c>
      <c r="S27" s="5">
        <v>4</v>
      </c>
      <c r="T27" s="6">
        <v>4</v>
      </c>
      <c r="U27" s="5">
        <v>7</v>
      </c>
      <c r="V27" s="6">
        <v>7</v>
      </c>
      <c r="W27" s="5">
        <v>33</v>
      </c>
      <c r="X27" s="6">
        <v>34.92</v>
      </c>
    </row>
    <row r="28" spans="1:24" x14ac:dyDescent="0.3">
      <c r="A28" s="3">
        <v>23</v>
      </c>
      <c r="B28" s="9" t="s">
        <v>39</v>
      </c>
      <c r="C28" s="5">
        <v>56</v>
      </c>
      <c r="D28" s="6">
        <v>46</v>
      </c>
      <c r="E28" s="5">
        <v>2</v>
      </c>
      <c r="F28" s="6">
        <v>1.6</v>
      </c>
      <c r="G28" s="5">
        <v>2</v>
      </c>
      <c r="H28" s="6">
        <v>2</v>
      </c>
      <c r="I28" s="5">
        <v>3</v>
      </c>
      <c r="J28" s="6">
        <v>3</v>
      </c>
      <c r="K28" s="5">
        <v>10</v>
      </c>
      <c r="L28" s="6">
        <v>13</v>
      </c>
      <c r="M28" s="5">
        <v>10</v>
      </c>
      <c r="N28" s="6">
        <v>10</v>
      </c>
      <c r="O28" s="5">
        <v>4</v>
      </c>
      <c r="P28" s="6">
        <v>4.4000000000000004</v>
      </c>
      <c r="Q28" s="5">
        <v>5</v>
      </c>
      <c r="R28" s="6">
        <v>5</v>
      </c>
      <c r="S28" s="5">
        <v>13</v>
      </c>
      <c r="T28" s="6">
        <v>13</v>
      </c>
      <c r="U28" s="5">
        <v>18</v>
      </c>
      <c r="V28" s="6">
        <v>19</v>
      </c>
      <c r="W28" s="5">
        <v>123</v>
      </c>
      <c r="X28" s="6">
        <v>117</v>
      </c>
    </row>
    <row r="29" spans="1:24" x14ac:dyDescent="0.3">
      <c r="A29" s="3">
        <v>24</v>
      </c>
      <c r="B29" s="7" t="s">
        <v>40</v>
      </c>
      <c r="C29" s="5">
        <v>62</v>
      </c>
      <c r="D29" s="6">
        <v>63</v>
      </c>
      <c r="E29" s="5">
        <v>8</v>
      </c>
      <c r="F29" s="6">
        <v>8</v>
      </c>
      <c r="G29" s="5">
        <v>5</v>
      </c>
      <c r="H29" s="6">
        <v>5.16</v>
      </c>
      <c r="I29" s="5">
        <v>37</v>
      </c>
      <c r="J29" s="6">
        <v>57</v>
      </c>
      <c r="K29" s="5">
        <v>61</v>
      </c>
      <c r="L29" s="6">
        <v>56</v>
      </c>
      <c r="M29" s="5">
        <v>58</v>
      </c>
      <c r="N29" s="6">
        <v>59</v>
      </c>
      <c r="O29" s="5">
        <v>37</v>
      </c>
      <c r="P29" s="6">
        <v>39</v>
      </c>
      <c r="Q29" s="5">
        <v>34</v>
      </c>
      <c r="R29" s="6">
        <v>48</v>
      </c>
      <c r="S29" s="5">
        <v>49</v>
      </c>
      <c r="T29" s="6">
        <v>42</v>
      </c>
      <c r="U29" s="5">
        <v>39</v>
      </c>
      <c r="V29" s="6">
        <v>38</v>
      </c>
      <c r="W29" s="5">
        <v>390</v>
      </c>
      <c r="X29" s="6">
        <v>415.15999999999997</v>
      </c>
    </row>
    <row r="30" spans="1:24" x14ac:dyDescent="0.3">
      <c r="A30" s="3">
        <v>25</v>
      </c>
      <c r="B30" s="7" t="s">
        <v>41</v>
      </c>
      <c r="C30" s="5">
        <v>32</v>
      </c>
      <c r="D30" s="6">
        <v>18</v>
      </c>
      <c r="E30" s="5">
        <v>9.697000000000001</v>
      </c>
      <c r="F30" s="6">
        <v>13.182723999999999</v>
      </c>
      <c r="G30" s="5">
        <v>11.2788</v>
      </c>
      <c r="H30" s="6">
        <v>11.797097776203197</v>
      </c>
      <c r="I30" s="5">
        <v>6.1777999999999995</v>
      </c>
      <c r="J30" s="6">
        <v>20.662772151199999</v>
      </c>
      <c r="K30" s="5">
        <v>14.292999999999997</v>
      </c>
      <c r="L30" s="6">
        <v>20.089739999999999</v>
      </c>
      <c r="M30" s="5">
        <v>23.850599999999996</v>
      </c>
      <c r="N30" s="6">
        <v>34.951599999999999</v>
      </c>
      <c r="O30" s="5">
        <v>8.5960000000000001</v>
      </c>
      <c r="P30" s="6">
        <v>13.983819369999999</v>
      </c>
      <c r="Q30" s="5">
        <v>0</v>
      </c>
      <c r="R30" s="6">
        <v>0</v>
      </c>
      <c r="S30" s="5">
        <v>12.393999999999998</v>
      </c>
      <c r="T30" s="6">
        <v>36.651665843199993</v>
      </c>
      <c r="U30" s="5">
        <v>6</v>
      </c>
      <c r="V30" s="6">
        <v>5.9144416355999994</v>
      </c>
      <c r="W30" s="5">
        <v>124.28720000000001</v>
      </c>
      <c r="X30" s="6">
        <v>175.23386077620319</v>
      </c>
    </row>
    <row r="31" spans="1:24" x14ac:dyDescent="0.3">
      <c r="A31" s="32" t="s">
        <v>42</v>
      </c>
      <c r="B31" s="33"/>
      <c r="C31" s="11">
        <v>2969</v>
      </c>
      <c r="D31" s="12">
        <v>2769.6827299707356</v>
      </c>
      <c r="E31" s="11">
        <v>185.15360000000001</v>
      </c>
      <c r="F31" s="12">
        <v>172.63569598633848</v>
      </c>
      <c r="G31" s="11">
        <v>134.798</v>
      </c>
      <c r="H31" s="12">
        <v>148.53318549349154</v>
      </c>
      <c r="I31" s="11">
        <v>639.35559999999998</v>
      </c>
      <c r="J31" s="12">
        <v>539.14181613789208</v>
      </c>
      <c r="K31" s="11">
        <v>788.92740000000003</v>
      </c>
      <c r="L31" s="12">
        <v>631.01245911739989</v>
      </c>
      <c r="M31" s="11">
        <v>1463.8506</v>
      </c>
      <c r="N31" s="12">
        <v>869.73074399999985</v>
      </c>
      <c r="O31" s="11">
        <v>337.596</v>
      </c>
      <c r="P31" s="12">
        <v>331.73306416754599</v>
      </c>
      <c r="Q31" s="11">
        <v>123.75960000000001</v>
      </c>
      <c r="R31" s="12">
        <v>132.63645772500001</v>
      </c>
      <c r="S31" s="11">
        <v>800.29300000000001</v>
      </c>
      <c r="T31" s="12">
        <v>374.59877661040002</v>
      </c>
      <c r="U31" s="11">
        <v>430</v>
      </c>
      <c r="V31" s="12">
        <v>347.10164888217605</v>
      </c>
      <c r="W31" s="11">
        <v>7872.7338</v>
      </c>
      <c r="X31" s="12">
        <v>6316.8065780909801</v>
      </c>
    </row>
  </sheetData>
  <mergeCells count="17">
    <mergeCell ref="A31:B31"/>
    <mergeCell ref="M4:N4"/>
    <mergeCell ref="O4:P4"/>
    <mergeCell ref="Q4:R4"/>
    <mergeCell ref="S4:T4"/>
    <mergeCell ref="U4:V4"/>
    <mergeCell ref="W4:X4"/>
    <mergeCell ref="A1:X1"/>
    <mergeCell ref="A2:X2"/>
    <mergeCell ref="A3:X3"/>
    <mergeCell ref="A4:A5"/>
    <mergeCell ref="B4:B5"/>
    <mergeCell ref="C4:D4"/>
    <mergeCell ref="E4:F4"/>
    <mergeCell ref="G4:H4"/>
    <mergeCell ref="I4:J4"/>
    <mergeCell ref="K4:L4"/>
  </mergeCells>
  <pageMargins left="0.53" right="0.25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5A3ED-3349-4D58-819D-62F5DEBF301E}">
  <dimension ref="A1:AH31"/>
  <sheetViews>
    <sheetView topLeftCell="A7" workbookViewId="0">
      <selection activeCell="AH31" sqref="AH31"/>
    </sheetView>
  </sheetViews>
  <sheetFormatPr defaultRowHeight="14.4" x14ac:dyDescent="0.3"/>
  <cols>
    <col min="1" max="1" width="5.21875" customWidth="1"/>
    <col min="2" max="2" width="20.77734375" bestFit="1" customWidth="1"/>
    <col min="3" max="3" width="5" hidden="1" customWidth="1"/>
    <col min="4" max="4" width="7.5546875" hidden="1" customWidth="1"/>
    <col min="5" max="5" width="4" hidden="1" customWidth="1"/>
    <col min="6" max="6" width="6.5546875" hidden="1" customWidth="1"/>
    <col min="7" max="7" width="4" hidden="1" customWidth="1"/>
    <col min="8" max="8" width="6.5546875" hidden="1" customWidth="1"/>
    <col min="9" max="9" width="4" hidden="1" customWidth="1"/>
    <col min="10" max="10" width="6.5546875" hidden="1" customWidth="1"/>
    <col min="11" max="11" width="5" hidden="1" customWidth="1"/>
    <col min="12" max="12" width="7.5546875" hidden="1" customWidth="1"/>
    <col min="13" max="13" width="5" hidden="1" customWidth="1"/>
    <col min="14" max="14" width="7.5546875" hidden="1" customWidth="1"/>
    <col min="15" max="15" width="4" hidden="1" customWidth="1"/>
    <col min="16" max="16" width="6.5546875" hidden="1" customWidth="1"/>
    <col min="17" max="17" width="4" hidden="1" customWidth="1"/>
    <col min="18" max="18" width="6.5546875" hidden="1" customWidth="1"/>
    <col min="19" max="19" width="4" hidden="1" customWidth="1"/>
    <col min="20" max="20" width="6.5546875" hidden="1" customWidth="1"/>
    <col min="21" max="21" width="4" hidden="1" customWidth="1"/>
    <col min="22" max="22" width="6.5546875" hidden="1" customWidth="1"/>
    <col min="23" max="23" width="6" bestFit="1" customWidth="1"/>
    <col min="24" max="24" width="8.5546875" bestFit="1" customWidth="1"/>
  </cols>
  <sheetData>
    <row r="1" spans="1:24" ht="17.399999999999999" x14ac:dyDescent="0.3">
      <c r="A1" s="34">
        <v>105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</row>
    <row r="2" spans="1:24" ht="50.4" customHeight="1" x14ac:dyDescent="0.3">
      <c r="A2" s="35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7"/>
    </row>
    <row r="3" spans="1:24" ht="21" customHeight="1" x14ac:dyDescent="0.3">
      <c r="A3" s="38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40"/>
    </row>
    <row r="4" spans="1:24" x14ac:dyDescent="0.3">
      <c r="A4" s="28" t="s">
        <v>2</v>
      </c>
      <c r="B4" s="29" t="s">
        <v>3</v>
      </c>
      <c r="C4" s="31" t="s">
        <v>4</v>
      </c>
      <c r="D4" s="31"/>
      <c r="E4" s="31" t="s">
        <v>5</v>
      </c>
      <c r="F4" s="31"/>
      <c r="G4" s="31" t="s">
        <v>6</v>
      </c>
      <c r="H4" s="31"/>
      <c r="I4" s="31" t="s">
        <v>7</v>
      </c>
      <c r="J4" s="31"/>
      <c r="K4" s="31" t="s">
        <v>8</v>
      </c>
      <c r="L4" s="31"/>
      <c r="M4" s="15" t="s">
        <v>9</v>
      </c>
      <c r="N4" s="16"/>
      <c r="O4" s="15" t="s">
        <v>10</v>
      </c>
      <c r="P4" s="16"/>
      <c r="Q4" s="15" t="s">
        <v>11</v>
      </c>
      <c r="R4" s="16"/>
      <c r="S4" s="15" t="s">
        <v>12</v>
      </c>
      <c r="T4" s="16"/>
      <c r="U4" s="15" t="s">
        <v>13</v>
      </c>
      <c r="V4" s="16"/>
      <c r="W4" s="17" t="s">
        <v>14</v>
      </c>
      <c r="X4" s="18"/>
    </row>
    <row r="5" spans="1:24" x14ac:dyDescent="0.3">
      <c r="A5" s="28"/>
      <c r="B5" s="30"/>
      <c r="C5" s="1" t="s">
        <v>15</v>
      </c>
      <c r="D5" s="2" t="s">
        <v>16</v>
      </c>
      <c r="E5" s="1" t="s">
        <v>15</v>
      </c>
      <c r="F5" s="2" t="s">
        <v>16</v>
      </c>
      <c r="G5" s="1" t="s">
        <v>15</v>
      </c>
      <c r="H5" s="2" t="s">
        <v>16</v>
      </c>
      <c r="I5" s="1" t="s">
        <v>15</v>
      </c>
      <c r="J5" s="2" t="s">
        <v>16</v>
      </c>
      <c r="K5" s="1" t="s">
        <v>15</v>
      </c>
      <c r="L5" s="2" t="s">
        <v>16</v>
      </c>
      <c r="M5" s="1" t="s">
        <v>15</v>
      </c>
      <c r="N5" s="2" t="s">
        <v>16</v>
      </c>
      <c r="O5" s="1" t="s">
        <v>15</v>
      </c>
      <c r="P5" s="2" t="s">
        <v>16</v>
      </c>
      <c r="Q5" s="1" t="s">
        <v>15</v>
      </c>
      <c r="R5" s="2" t="s">
        <v>16</v>
      </c>
      <c r="S5" s="1" t="s">
        <v>15</v>
      </c>
      <c r="T5" s="2" t="s">
        <v>16</v>
      </c>
      <c r="U5" s="1" t="s">
        <v>15</v>
      </c>
      <c r="V5" s="2" t="s">
        <v>16</v>
      </c>
      <c r="W5" s="1" t="s">
        <v>15</v>
      </c>
      <c r="X5" s="2" t="s">
        <v>16</v>
      </c>
    </row>
    <row r="6" spans="1:24" x14ac:dyDescent="0.3">
      <c r="A6" s="3">
        <v>1</v>
      </c>
      <c r="B6" s="4" t="s">
        <v>17</v>
      </c>
      <c r="C6" s="5">
        <v>10</v>
      </c>
      <c r="D6" s="6">
        <v>6</v>
      </c>
      <c r="E6" s="5">
        <v>0</v>
      </c>
      <c r="F6" s="6">
        <v>0</v>
      </c>
      <c r="G6" s="5">
        <v>0</v>
      </c>
      <c r="H6" s="6">
        <v>0</v>
      </c>
      <c r="I6" s="5">
        <v>5</v>
      </c>
      <c r="J6" s="6">
        <v>6</v>
      </c>
      <c r="K6" s="5">
        <v>0</v>
      </c>
      <c r="L6" s="6">
        <v>0</v>
      </c>
      <c r="M6" s="5">
        <v>10</v>
      </c>
      <c r="N6" s="6">
        <v>4.7200000000000006</v>
      </c>
      <c r="O6" s="5">
        <v>10</v>
      </c>
      <c r="P6" s="6">
        <v>5</v>
      </c>
      <c r="Q6" s="5">
        <v>0</v>
      </c>
      <c r="R6" s="6">
        <v>0</v>
      </c>
      <c r="S6" s="5">
        <v>0</v>
      </c>
      <c r="T6" s="6">
        <v>0</v>
      </c>
      <c r="U6" s="5">
        <v>0</v>
      </c>
      <c r="V6" s="6">
        <v>0</v>
      </c>
      <c r="W6" s="5">
        <v>35</v>
      </c>
      <c r="X6" s="6">
        <v>21.72</v>
      </c>
    </row>
    <row r="7" spans="1:24" x14ac:dyDescent="0.3">
      <c r="A7" s="3">
        <v>2</v>
      </c>
      <c r="B7" s="7" t="s">
        <v>18</v>
      </c>
      <c r="C7" s="5">
        <v>87</v>
      </c>
      <c r="D7" s="6">
        <v>70.11</v>
      </c>
      <c r="E7" s="5">
        <v>9</v>
      </c>
      <c r="F7" s="6">
        <v>3.8087692307692307</v>
      </c>
      <c r="G7" s="5">
        <v>13</v>
      </c>
      <c r="H7" s="6">
        <v>3.4704040404040404</v>
      </c>
      <c r="I7" s="5">
        <v>19</v>
      </c>
      <c r="J7" s="6">
        <v>7.2099999999999991</v>
      </c>
      <c r="K7" s="5">
        <v>29</v>
      </c>
      <c r="L7" s="6">
        <v>24.32</v>
      </c>
      <c r="M7" s="5">
        <v>29</v>
      </c>
      <c r="N7" s="6">
        <v>25.1</v>
      </c>
      <c r="O7" s="5">
        <v>6</v>
      </c>
      <c r="P7" s="6">
        <v>3.7204907975460126</v>
      </c>
      <c r="Q7" s="5">
        <v>4</v>
      </c>
      <c r="R7" s="6">
        <v>2.0000000000000004</v>
      </c>
      <c r="S7" s="5">
        <v>20</v>
      </c>
      <c r="T7" s="6">
        <v>7.97</v>
      </c>
      <c r="U7" s="5">
        <v>12</v>
      </c>
      <c r="V7" s="6">
        <v>10.78193927923337</v>
      </c>
      <c r="W7" s="5">
        <v>228</v>
      </c>
      <c r="X7" s="6">
        <v>158.49160334795263</v>
      </c>
    </row>
    <row r="8" spans="1:24" x14ac:dyDescent="0.3">
      <c r="A8" s="3">
        <v>3</v>
      </c>
      <c r="B8" s="8" t="s">
        <v>19</v>
      </c>
      <c r="C8" s="5">
        <v>45</v>
      </c>
      <c r="D8" s="6">
        <v>45</v>
      </c>
      <c r="E8" s="5">
        <v>6</v>
      </c>
      <c r="F8" s="6">
        <v>2.2000000000000002</v>
      </c>
      <c r="G8" s="5">
        <v>6</v>
      </c>
      <c r="H8" s="6">
        <v>3.2</v>
      </c>
      <c r="I8" s="5">
        <v>6</v>
      </c>
      <c r="J8" s="6">
        <v>14.600000000000001</v>
      </c>
      <c r="K8" s="5">
        <v>20</v>
      </c>
      <c r="L8" s="6">
        <v>22</v>
      </c>
      <c r="M8" s="5">
        <v>30</v>
      </c>
      <c r="N8" s="6">
        <v>30</v>
      </c>
      <c r="O8" s="5">
        <v>18</v>
      </c>
      <c r="P8" s="6">
        <v>24</v>
      </c>
      <c r="Q8" s="5">
        <v>0</v>
      </c>
      <c r="R8" s="6">
        <v>0</v>
      </c>
      <c r="S8" s="5">
        <v>12</v>
      </c>
      <c r="T8" s="6">
        <v>24</v>
      </c>
      <c r="U8" s="5">
        <v>12</v>
      </c>
      <c r="V8" s="6">
        <v>12</v>
      </c>
      <c r="W8" s="5">
        <v>155</v>
      </c>
      <c r="X8" s="6">
        <v>177</v>
      </c>
    </row>
    <row r="9" spans="1:24" x14ac:dyDescent="0.3">
      <c r="A9" s="3">
        <v>4</v>
      </c>
      <c r="B9" s="9" t="s">
        <v>20</v>
      </c>
      <c r="C9" s="5">
        <v>60</v>
      </c>
      <c r="D9" s="6">
        <v>58.684999999999995</v>
      </c>
      <c r="E9" s="5">
        <v>4</v>
      </c>
      <c r="F9" s="6">
        <v>1.02</v>
      </c>
      <c r="G9" s="5">
        <v>1</v>
      </c>
      <c r="H9" s="6">
        <v>0.24</v>
      </c>
      <c r="I9" s="5">
        <v>2</v>
      </c>
      <c r="J9" s="6">
        <v>2.95</v>
      </c>
      <c r="K9" s="5">
        <v>16</v>
      </c>
      <c r="L9" s="6">
        <v>16.260000000000002</v>
      </c>
      <c r="M9" s="5">
        <v>32</v>
      </c>
      <c r="N9" s="6">
        <v>31.8</v>
      </c>
      <c r="O9" s="5">
        <v>3</v>
      </c>
      <c r="P9" s="6">
        <v>1.91</v>
      </c>
      <c r="Q9" s="5">
        <v>0</v>
      </c>
      <c r="R9" s="6">
        <v>0</v>
      </c>
      <c r="S9" s="5">
        <v>6</v>
      </c>
      <c r="T9" s="6">
        <v>6.09</v>
      </c>
      <c r="U9" s="5">
        <v>5</v>
      </c>
      <c r="V9" s="6">
        <v>5.5</v>
      </c>
      <c r="W9" s="5">
        <v>129</v>
      </c>
      <c r="X9" s="6">
        <v>124.455</v>
      </c>
    </row>
    <row r="10" spans="1:24" x14ac:dyDescent="0.3">
      <c r="A10" s="3">
        <v>5</v>
      </c>
      <c r="B10" s="8" t="s">
        <v>21</v>
      </c>
      <c r="C10" s="5">
        <v>210</v>
      </c>
      <c r="D10" s="6">
        <v>534.21816500000011</v>
      </c>
      <c r="E10" s="5">
        <v>8</v>
      </c>
      <c r="F10" s="6">
        <v>8.9076360000000001</v>
      </c>
      <c r="G10" s="5">
        <v>28</v>
      </c>
      <c r="H10" s="6">
        <v>115.22000000000004</v>
      </c>
      <c r="I10" s="5">
        <v>11</v>
      </c>
      <c r="J10" s="6">
        <v>66.807270000000003</v>
      </c>
      <c r="K10" s="5">
        <v>34</v>
      </c>
      <c r="L10" s="6">
        <v>57.899633999999985</v>
      </c>
      <c r="M10" s="5">
        <v>28</v>
      </c>
      <c r="N10" s="6">
        <v>62.353451999999983</v>
      </c>
      <c r="O10" s="5">
        <v>19</v>
      </c>
      <c r="P10" s="6">
        <v>35.619089999999993</v>
      </c>
      <c r="Q10" s="5">
        <v>12</v>
      </c>
      <c r="R10" s="6">
        <v>11.35411545</v>
      </c>
      <c r="S10" s="5">
        <v>17</v>
      </c>
      <c r="T10" s="6">
        <v>40.084361999999992</v>
      </c>
      <c r="U10" s="5">
        <v>18</v>
      </c>
      <c r="V10" s="6">
        <v>14.72</v>
      </c>
      <c r="W10" s="5">
        <v>385</v>
      </c>
      <c r="X10" s="6">
        <v>947.18372445000011</v>
      </c>
    </row>
    <row r="11" spans="1:24" x14ac:dyDescent="0.3">
      <c r="A11" s="3">
        <v>6</v>
      </c>
      <c r="B11" s="10" t="s">
        <v>22</v>
      </c>
      <c r="C11" s="5">
        <v>25</v>
      </c>
      <c r="D11" s="6">
        <v>30</v>
      </c>
      <c r="E11" s="5">
        <v>1</v>
      </c>
      <c r="F11" s="6">
        <v>1</v>
      </c>
      <c r="G11" s="5">
        <v>1</v>
      </c>
      <c r="H11" s="6">
        <v>0.28999999999999998</v>
      </c>
      <c r="I11" s="5">
        <v>1</v>
      </c>
      <c r="J11" s="6">
        <v>1.6</v>
      </c>
      <c r="K11" s="5">
        <v>8</v>
      </c>
      <c r="L11" s="6">
        <v>24</v>
      </c>
      <c r="M11" s="5">
        <v>4</v>
      </c>
      <c r="N11" s="6">
        <v>12</v>
      </c>
      <c r="O11" s="5">
        <v>2</v>
      </c>
      <c r="P11" s="6">
        <v>4</v>
      </c>
      <c r="Q11" s="5">
        <v>0</v>
      </c>
      <c r="R11" s="6">
        <v>0</v>
      </c>
      <c r="S11" s="5">
        <v>2</v>
      </c>
      <c r="T11" s="6">
        <v>3</v>
      </c>
      <c r="U11" s="5">
        <v>0</v>
      </c>
      <c r="V11" s="6">
        <v>0</v>
      </c>
      <c r="W11" s="5">
        <v>44</v>
      </c>
      <c r="X11" s="6">
        <v>75.89</v>
      </c>
    </row>
    <row r="12" spans="1:24" x14ac:dyDescent="0.3">
      <c r="A12" s="3">
        <v>7</v>
      </c>
      <c r="B12" s="7" t="s">
        <v>23</v>
      </c>
      <c r="C12" s="5">
        <v>78</v>
      </c>
      <c r="D12" s="6">
        <v>131.5</v>
      </c>
      <c r="E12" s="5">
        <v>6</v>
      </c>
      <c r="F12" s="6">
        <v>0.9</v>
      </c>
      <c r="G12" s="5">
        <v>7</v>
      </c>
      <c r="H12" s="6">
        <v>2.4500000000000002</v>
      </c>
      <c r="I12" s="5">
        <v>7</v>
      </c>
      <c r="J12" s="6">
        <v>3.5</v>
      </c>
      <c r="K12" s="5">
        <v>28</v>
      </c>
      <c r="L12" s="6">
        <v>40.14</v>
      </c>
      <c r="M12" s="5">
        <v>14</v>
      </c>
      <c r="N12" s="6">
        <v>13.6</v>
      </c>
      <c r="O12" s="5">
        <v>7</v>
      </c>
      <c r="P12" s="6">
        <v>9.1</v>
      </c>
      <c r="Q12" s="5">
        <v>0</v>
      </c>
      <c r="R12" s="6">
        <v>0</v>
      </c>
      <c r="S12" s="5">
        <v>10</v>
      </c>
      <c r="T12" s="6">
        <v>15</v>
      </c>
      <c r="U12" s="5">
        <v>12</v>
      </c>
      <c r="V12" s="6">
        <v>10</v>
      </c>
      <c r="W12" s="5">
        <v>169</v>
      </c>
      <c r="X12" s="6">
        <v>226.19</v>
      </c>
    </row>
    <row r="13" spans="1:24" x14ac:dyDescent="0.3">
      <c r="A13" s="3">
        <v>8</v>
      </c>
      <c r="B13" s="8" t="s">
        <v>24</v>
      </c>
      <c r="C13" s="5">
        <v>65</v>
      </c>
      <c r="D13" s="6">
        <v>100</v>
      </c>
      <c r="E13" s="5">
        <v>5</v>
      </c>
      <c r="F13" s="6">
        <v>1</v>
      </c>
      <c r="G13" s="5">
        <v>6</v>
      </c>
      <c r="H13" s="6">
        <v>0.91</v>
      </c>
      <c r="I13" s="5">
        <v>8</v>
      </c>
      <c r="J13" s="6">
        <v>3.8000000000000003</v>
      </c>
      <c r="K13" s="5">
        <v>54</v>
      </c>
      <c r="L13" s="6">
        <v>82</v>
      </c>
      <c r="M13" s="5">
        <v>18</v>
      </c>
      <c r="N13" s="6">
        <v>12.620000000000001</v>
      </c>
      <c r="O13" s="5">
        <v>14</v>
      </c>
      <c r="P13" s="6">
        <v>18</v>
      </c>
      <c r="Q13" s="5">
        <v>0</v>
      </c>
      <c r="R13" s="6">
        <v>0</v>
      </c>
      <c r="S13" s="5">
        <v>19</v>
      </c>
      <c r="T13" s="6">
        <v>14</v>
      </c>
      <c r="U13" s="5">
        <v>11</v>
      </c>
      <c r="V13" s="6">
        <v>12.67</v>
      </c>
      <c r="W13" s="5">
        <v>200</v>
      </c>
      <c r="X13" s="6">
        <v>244.99999999999997</v>
      </c>
    </row>
    <row r="14" spans="1:24" x14ac:dyDescent="0.3">
      <c r="A14" s="3">
        <v>9</v>
      </c>
      <c r="B14" s="8" t="s">
        <v>25</v>
      </c>
      <c r="C14" s="5">
        <v>56</v>
      </c>
      <c r="D14" s="6">
        <v>56</v>
      </c>
      <c r="E14" s="5">
        <v>4</v>
      </c>
      <c r="F14" s="6">
        <v>1.1394</v>
      </c>
      <c r="G14" s="5">
        <v>3.2787999999999999</v>
      </c>
      <c r="H14" s="6">
        <v>1.7242919999999999</v>
      </c>
      <c r="I14" s="5">
        <v>3.7595999999999998</v>
      </c>
      <c r="J14" s="6">
        <v>4.7626920000000004</v>
      </c>
      <c r="K14" s="5">
        <v>10.759600000000001</v>
      </c>
      <c r="L14" s="6">
        <v>17</v>
      </c>
      <c r="M14" s="5">
        <v>14.759600000000001</v>
      </c>
      <c r="N14" s="6">
        <v>17</v>
      </c>
      <c r="O14" s="5">
        <v>10.759600000000001</v>
      </c>
      <c r="P14" s="6">
        <v>15</v>
      </c>
      <c r="Q14" s="5">
        <v>2.2787999999999999</v>
      </c>
      <c r="R14" s="6">
        <v>6.0767999999999995</v>
      </c>
      <c r="S14" s="5">
        <v>10</v>
      </c>
      <c r="T14" s="6">
        <v>13</v>
      </c>
      <c r="U14" s="5">
        <v>0</v>
      </c>
      <c r="V14" s="6">
        <v>0</v>
      </c>
      <c r="W14" s="5">
        <v>115.59600000000002</v>
      </c>
      <c r="X14" s="6">
        <v>131.70318400000002</v>
      </c>
    </row>
    <row r="15" spans="1:24" x14ac:dyDescent="0.3">
      <c r="A15" s="3">
        <v>10</v>
      </c>
      <c r="B15" s="7" t="s">
        <v>26</v>
      </c>
      <c r="C15" s="5">
        <v>744</v>
      </c>
      <c r="D15" s="6">
        <v>964.13000000000011</v>
      </c>
      <c r="E15" s="5">
        <v>9</v>
      </c>
      <c r="F15" s="6">
        <v>5.4300000000000006</v>
      </c>
      <c r="G15" s="5">
        <v>10</v>
      </c>
      <c r="H15" s="6">
        <v>7.2899999999999991</v>
      </c>
      <c r="I15" s="5">
        <v>9</v>
      </c>
      <c r="J15" s="6">
        <v>27.2</v>
      </c>
      <c r="K15" s="5">
        <v>18</v>
      </c>
      <c r="L15" s="6">
        <v>24</v>
      </c>
      <c r="M15" s="5">
        <v>70</v>
      </c>
      <c r="N15" s="6">
        <v>82.45</v>
      </c>
      <c r="O15" s="5">
        <v>57</v>
      </c>
      <c r="P15" s="6">
        <v>84.45</v>
      </c>
      <c r="Q15" s="5">
        <v>0</v>
      </c>
      <c r="R15" s="6">
        <v>0</v>
      </c>
      <c r="S15" s="5">
        <v>9</v>
      </c>
      <c r="T15" s="6">
        <v>11</v>
      </c>
      <c r="U15" s="5">
        <v>10</v>
      </c>
      <c r="V15" s="6">
        <v>10.5</v>
      </c>
      <c r="W15" s="5">
        <v>936</v>
      </c>
      <c r="X15" s="6">
        <v>1216.4500000000003</v>
      </c>
    </row>
    <row r="16" spans="1:24" x14ac:dyDescent="0.3">
      <c r="A16" s="3">
        <v>11</v>
      </c>
      <c r="B16" s="9" t="s">
        <v>27</v>
      </c>
      <c r="C16" s="5">
        <v>120</v>
      </c>
      <c r="D16" s="6">
        <v>120</v>
      </c>
      <c r="E16" s="5">
        <v>6</v>
      </c>
      <c r="F16" s="6">
        <v>3.24</v>
      </c>
      <c r="G16" s="5">
        <v>8</v>
      </c>
      <c r="H16" s="6">
        <v>4.75</v>
      </c>
      <c r="I16" s="5">
        <v>6</v>
      </c>
      <c r="J16" s="6">
        <v>23.66</v>
      </c>
      <c r="K16" s="5">
        <v>20</v>
      </c>
      <c r="L16" s="6">
        <v>20</v>
      </c>
      <c r="M16" s="5">
        <v>20</v>
      </c>
      <c r="N16" s="6">
        <v>40</v>
      </c>
      <c r="O16" s="5">
        <v>22</v>
      </c>
      <c r="P16" s="6">
        <v>52.05</v>
      </c>
      <c r="Q16" s="5">
        <v>9</v>
      </c>
      <c r="R16" s="6">
        <v>5.88</v>
      </c>
      <c r="S16" s="5">
        <v>3</v>
      </c>
      <c r="T16" s="6">
        <v>30.009999999999998</v>
      </c>
      <c r="U16" s="5">
        <v>45</v>
      </c>
      <c r="V16" s="6">
        <v>55.61</v>
      </c>
      <c r="W16" s="5">
        <v>259</v>
      </c>
      <c r="X16" s="6">
        <v>355.2</v>
      </c>
    </row>
    <row r="17" spans="1:34" x14ac:dyDescent="0.3">
      <c r="A17" s="3">
        <v>12</v>
      </c>
      <c r="B17" s="8" t="s">
        <v>28</v>
      </c>
      <c r="C17" s="5">
        <v>92</v>
      </c>
      <c r="D17" s="6">
        <v>92</v>
      </c>
      <c r="E17" s="5">
        <v>3.798</v>
      </c>
      <c r="F17" s="6">
        <v>4.6297619999999995</v>
      </c>
      <c r="G17" s="5">
        <v>3.6585999999999999</v>
      </c>
      <c r="H17" s="6">
        <v>4.2195780000000003</v>
      </c>
      <c r="I17" s="5">
        <v>7.0767999999999986</v>
      </c>
      <c r="J17" s="6">
        <v>18.610199999999999</v>
      </c>
      <c r="K17" s="5">
        <v>11</v>
      </c>
      <c r="L17" s="6">
        <v>11</v>
      </c>
      <c r="M17" s="5">
        <v>14</v>
      </c>
      <c r="N17" s="6">
        <v>14</v>
      </c>
      <c r="O17" s="5">
        <v>24</v>
      </c>
      <c r="P17" s="6">
        <v>12</v>
      </c>
      <c r="Q17" s="5">
        <v>4.798</v>
      </c>
      <c r="R17" s="6">
        <v>7.9757999999999996</v>
      </c>
      <c r="S17" s="5">
        <v>5.9373999999999993</v>
      </c>
      <c r="T17" s="6">
        <v>10.809107999999998</v>
      </c>
      <c r="U17" s="5">
        <v>1.7595999999999998</v>
      </c>
      <c r="V17" s="6">
        <v>1.1963699999999999</v>
      </c>
      <c r="W17" s="5">
        <v>168.0284</v>
      </c>
      <c r="X17" s="6">
        <v>176.44081800000001</v>
      </c>
    </row>
    <row r="18" spans="1:34" x14ac:dyDescent="0.3">
      <c r="A18" s="3">
        <v>13</v>
      </c>
      <c r="B18" s="7" t="s">
        <v>29</v>
      </c>
      <c r="C18" s="5">
        <v>195</v>
      </c>
      <c r="D18" s="6">
        <v>195</v>
      </c>
      <c r="E18" s="5">
        <v>15</v>
      </c>
      <c r="F18" s="6">
        <v>6.0000000000000009</v>
      </c>
      <c r="G18" s="5">
        <v>15</v>
      </c>
      <c r="H18" s="6">
        <v>3.0000000000000004</v>
      </c>
      <c r="I18" s="5">
        <v>18</v>
      </c>
      <c r="J18" s="6">
        <v>45</v>
      </c>
      <c r="K18" s="5">
        <v>150</v>
      </c>
      <c r="L18" s="6">
        <v>150</v>
      </c>
      <c r="M18" s="5">
        <v>100</v>
      </c>
      <c r="N18" s="6">
        <v>100</v>
      </c>
      <c r="O18" s="5">
        <v>45</v>
      </c>
      <c r="P18" s="6">
        <v>45</v>
      </c>
      <c r="Q18" s="5">
        <v>30</v>
      </c>
      <c r="R18" s="6">
        <v>30</v>
      </c>
      <c r="S18" s="5">
        <v>15</v>
      </c>
      <c r="T18" s="6">
        <v>30</v>
      </c>
      <c r="U18" s="5">
        <v>15</v>
      </c>
      <c r="V18" s="6">
        <v>30</v>
      </c>
      <c r="W18" s="5">
        <v>598</v>
      </c>
      <c r="X18" s="6">
        <v>634</v>
      </c>
    </row>
    <row r="19" spans="1:34" x14ac:dyDescent="0.3">
      <c r="A19" s="3">
        <v>14</v>
      </c>
      <c r="B19" s="10" t="s">
        <v>30</v>
      </c>
      <c r="C19" s="5">
        <v>280</v>
      </c>
      <c r="D19" s="6">
        <v>350</v>
      </c>
      <c r="E19" s="5">
        <v>14</v>
      </c>
      <c r="F19" s="6">
        <v>14.5</v>
      </c>
      <c r="G19" s="5">
        <v>15</v>
      </c>
      <c r="H19" s="6">
        <v>3.6999999999999997</v>
      </c>
      <c r="I19" s="5">
        <v>14</v>
      </c>
      <c r="J19" s="6">
        <v>30</v>
      </c>
      <c r="K19" s="5">
        <v>85</v>
      </c>
      <c r="L19" s="6">
        <v>170</v>
      </c>
      <c r="M19" s="5">
        <v>15</v>
      </c>
      <c r="N19" s="6">
        <v>55</v>
      </c>
      <c r="O19" s="5">
        <v>15</v>
      </c>
      <c r="P19" s="6">
        <v>23</v>
      </c>
      <c r="Q19" s="5">
        <v>0</v>
      </c>
      <c r="R19" s="6">
        <v>0</v>
      </c>
      <c r="S19" s="5">
        <v>23</v>
      </c>
      <c r="T19" s="6">
        <v>69.5</v>
      </c>
      <c r="U19" s="5">
        <v>14</v>
      </c>
      <c r="V19" s="6">
        <v>38</v>
      </c>
      <c r="W19" s="5">
        <v>475</v>
      </c>
      <c r="X19" s="6">
        <v>753.7</v>
      </c>
    </row>
    <row r="20" spans="1:34" x14ac:dyDescent="0.3">
      <c r="A20" s="3">
        <v>15</v>
      </c>
      <c r="B20" s="4" t="s">
        <v>31</v>
      </c>
      <c r="C20" s="5">
        <v>1221</v>
      </c>
      <c r="D20" s="6">
        <v>1305.3200000000002</v>
      </c>
      <c r="E20" s="5">
        <v>28</v>
      </c>
      <c r="F20" s="6">
        <v>29</v>
      </c>
      <c r="G20" s="5">
        <v>31</v>
      </c>
      <c r="H20" s="6">
        <v>54</v>
      </c>
      <c r="I20" s="5">
        <v>27</v>
      </c>
      <c r="J20" s="6">
        <v>119</v>
      </c>
      <c r="K20" s="5">
        <v>27</v>
      </c>
      <c r="L20" s="6">
        <v>27</v>
      </c>
      <c r="M20" s="5">
        <v>180</v>
      </c>
      <c r="N20" s="6">
        <v>180</v>
      </c>
      <c r="O20" s="5">
        <v>180</v>
      </c>
      <c r="P20" s="6">
        <v>180</v>
      </c>
      <c r="Q20" s="5">
        <v>0</v>
      </c>
      <c r="R20" s="6">
        <v>0</v>
      </c>
      <c r="S20" s="5">
        <v>27</v>
      </c>
      <c r="T20" s="6">
        <v>36</v>
      </c>
      <c r="U20" s="5">
        <v>37</v>
      </c>
      <c r="V20" s="6">
        <v>47</v>
      </c>
      <c r="W20" s="5">
        <v>1758</v>
      </c>
      <c r="X20" s="6">
        <v>1977.3200000000002</v>
      </c>
    </row>
    <row r="21" spans="1:34" x14ac:dyDescent="0.3">
      <c r="A21" s="3">
        <v>16</v>
      </c>
      <c r="B21" s="9" t="s">
        <v>32</v>
      </c>
      <c r="C21" s="5">
        <v>50</v>
      </c>
      <c r="D21" s="6">
        <v>50.1</v>
      </c>
      <c r="E21" s="5">
        <v>3</v>
      </c>
      <c r="F21" s="6">
        <v>0.85</v>
      </c>
      <c r="G21" s="5">
        <v>1</v>
      </c>
      <c r="H21" s="6">
        <v>0.42</v>
      </c>
      <c r="I21" s="5">
        <v>2</v>
      </c>
      <c r="J21" s="6">
        <v>2.81</v>
      </c>
      <c r="K21" s="5">
        <v>14</v>
      </c>
      <c r="L21" s="6">
        <v>13.86</v>
      </c>
      <c r="M21" s="5">
        <v>27</v>
      </c>
      <c r="N21" s="6">
        <v>27.1</v>
      </c>
      <c r="O21" s="5">
        <v>1</v>
      </c>
      <c r="P21" s="6">
        <v>1.01</v>
      </c>
      <c r="Q21" s="5">
        <v>0</v>
      </c>
      <c r="R21" s="6">
        <v>0</v>
      </c>
      <c r="S21" s="5">
        <v>5</v>
      </c>
      <c r="T21" s="6">
        <v>5.18</v>
      </c>
      <c r="U21" s="5">
        <v>5</v>
      </c>
      <c r="V21" s="6">
        <v>4.68</v>
      </c>
      <c r="W21" s="5">
        <v>108</v>
      </c>
      <c r="X21" s="6">
        <v>106.01000000000002</v>
      </c>
      <c r="AG21">
        <f>443/1181*100</f>
        <v>37.510584250635056</v>
      </c>
    </row>
    <row r="22" spans="1:34" x14ac:dyDescent="0.3">
      <c r="A22" s="3">
        <v>17</v>
      </c>
      <c r="B22" s="8" t="s">
        <v>33</v>
      </c>
      <c r="C22" s="5">
        <v>1016</v>
      </c>
      <c r="D22" s="6">
        <v>701.92228497073575</v>
      </c>
      <c r="E22" s="5">
        <v>28</v>
      </c>
      <c r="F22" s="6">
        <v>10.219999999999997</v>
      </c>
      <c r="G22" s="5">
        <v>20</v>
      </c>
      <c r="H22" s="6">
        <v>7.3279999999999994</v>
      </c>
      <c r="I22" s="5">
        <v>449</v>
      </c>
      <c r="J22" s="6">
        <v>184.09199999999998</v>
      </c>
      <c r="K22" s="5">
        <v>360</v>
      </c>
      <c r="L22" s="6">
        <v>158.11199999999994</v>
      </c>
      <c r="M22" s="5">
        <v>990</v>
      </c>
      <c r="N22" s="6">
        <v>354.12799999999987</v>
      </c>
      <c r="O22" s="5">
        <v>45</v>
      </c>
      <c r="P22" s="6">
        <v>35.532000000000004</v>
      </c>
      <c r="Q22" s="5">
        <v>20</v>
      </c>
      <c r="R22" s="6">
        <v>10.199999999999999</v>
      </c>
      <c r="S22" s="5">
        <v>600</v>
      </c>
      <c r="T22" s="6">
        <v>103.14240000000001</v>
      </c>
      <c r="U22" s="5">
        <v>244</v>
      </c>
      <c r="V22" s="6">
        <v>126.03526796734275</v>
      </c>
      <c r="W22" s="5">
        <v>3772</v>
      </c>
      <c r="X22" s="6">
        <v>1690.7119529380784</v>
      </c>
      <c r="AG22">
        <f>68/111*100</f>
        <v>61.261261261261254</v>
      </c>
    </row>
    <row r="23" spans="1:34" x14ac:dyDescent="0.3">
      <c r="A23" s="3">
        <v>18</v>
      </c>
      <c r="B23" s="8" t="s">
        <v>34</v>
      </c>
      <c r="C23" s="5">
        <v>214</v>
      </c>
      <c r="D23" s="6">
        <v>18.083898226800002</v>
      </c>
      <c r="E23" s="5">
        <v>2.6585999999999999</v>
      </c>
      <c r="F23" s="6">
        <v>0.17457431039999988</v>
      </c>
      <c r="G23" s="5">
        <v>0.75959999999999994</v>
      </c>
      <c r="H23" s="6">
        <v>0.21639940559999982</v>
      </c>
      <c r="I23" s="5">
        <v>2.6585999999999999</v>
      </c>
      <c r="J23" s="6">
        <v>0.12091698669203993</v>
      </c>
      <c r="K23" s="5">
        <v>14.432399999999998</v>
      </c>
      <c r="L23" s="6">
        <v>2.377211117399999</v>
      </c>
      <c r="M23" s="5">
        <v>14.812199999999997</v>
      </c>
      <c r="N23" s="6">
        <v>4.5780294419999983</v>
      </c>
      <c r="O23" s="5">
        <v>17.470800000000001</v>
      </c>
      <c r="P23" s="6">
        <v>5.7291288011999963</v>
      </c>
      <c r="Q23" s="5">
        <v>0</v>
      </c>
      <c r="R23" s="6">
        <v>0</v>
      </c>
      <c r="S23" s="5">
        <v>1.899</v>
      </c>
      <c r="T23" s="6">
        <v>2.218821704307961</v>
      </c>
      <c r="U23" s="5">
        <v>0</v>
      </c>
      <c r="V23" s="6">
        <v>0</v>
      </c>
      <c r="W23" s="5">
        <v>268.69120000000004</v>
      </c>
      <c r="X23" s="6">
        <v>33.498979994400003</v>
      </c>
      <c r="AG23">
        <v>126</v>
      </c>
      <c r="AH23">
        <v>56</v>
      </c>
    </row>
    <row r="24" spans="1:34" x14ac:dyDescent="0.3">
      <c r="A24" s="3">
        <v>19</v>
      </c>
      <c r="B24" s="7" t="s">
        <v>35</v>
      </c>
      <c r="C24" s="5">
        <v>40</v>
      </c>
      <c r="D24" s="6">
        <v>32.204000000000001</v>
      </c>
      <c r="E24" s="5">
        <v>5</v>
      </c>
      <c r="F24" s="6">
        <v>4.0255000000000001</v>
      </c>
      <c r="G24" s="5">
        <v>4</v>
      </c>
      <c r="H24" s="6">
        <v>3.2204000000000002</v>
      </c>
      <c r="I24" s="5">
        <v>4</v>
      </c>
      <c r="J24" s="6">
        <v>6.4408000000000003</v>
      </c>
      <c r="K24" s="5">
        <v>8</v>
      </c>
      <c r="L24" s="6">
        <v>12.881600000000002</v>
      </c>
      <c r="M24" s="5">
        <v>16</v>
      </c>
      <c r="N24" s="6">
        <v>12.881600000000002</v>
      </c>
      <c r="O24" s="5">
        <v>8</v>
      </c>
      <c r="P24" s="6">
        <v>6.4408000000000012</v>
      </c>
      <c r="Q24" s="5">
        <v>5</v>
      </c>
      <c r="R24" s="6">
        <v>6.4408000000000003</v>
      </c>
      <c r="S24" s="5">
        <v>7</v>
      </c>
      <c r="T24" s="6">
        <v>7.3900000000000006</v>
      </c>
      <c r="U24" s="5">
        <v>11</v>
      </c>
      <c r="V24" s="6">
        <v>11</v>
      </c>
      <c r="W24" s="5">
        <v>108</v>
      </c>
      <c r="X24" s="6">
        <v>102.9255</v>
      </c>
      <c r="AH24">
        <f>AH23/AG23*100</f>
        <v>44.444444444444443</v>
      </c>
    </row>
    <row r="25" spans="1:34" x14ac:dyDescent="0.3">
      <c r="A25" s="3">
        <v>20</v>
      </c>
      <c r="B25" s="10" t="s">
        <v>36</v>
      </c>
      <c r="C25" s="5">
        <v>22</v>
      </c>
      <c r="D25" s="6">
        <v>29</v>
      </c>
      <c r="E25" s="5">
        <v>18</v>
      </c>
      <c r="F25" s="6">
        <v>17.5</v>
      </c>
      <c r="G25" s="5">
        <v>4</v>
      </c>
      <c r="H25" s="6">
        <v>3.5</v>
      </c>
      <c r="I25" s="5">
        <v>10</v>
      </c>
      <c r="J25" s="6">
        <v>25</v>
      </c>
      <c r="K25" s="5">
        <v>55</v>
      </c>
      <c r="L25" s="6">
        <v>55</v>
      </c>
      <c r="M25" s="5">
        <v>33</v>
      </c>
      <c r="N25" s="6">
        <v>36</v>
      </c>
      <c r="O25" s="5">
        <v>0</v>
      </c>
      <c r="P25" s="6">
        <v>0</v>
      </c>
      <c r="Q25" s="5">
        <v>22</v>
      </c>
      <c r="R25" s="6">
        <v>25</v>
      </c>
      <c r="S25" s="5">
        <v>32</v>
      </c>
      <c r="T25" s="6">
        <v>22</v>
      </c>
      <c r="U25" s="5">
        <v>22</v>
      </c>
      <c r="V25" s="6">
        <v>11</v>
      </c>
      <c r="W25" s="5">
        <v>218</v>
      </c>
      <c r="X25" s="6">
        <v>224</v>
      </c>
      <c r="AH25">
        <f>18.82/51*100</f>
        <v>36.901960784313722</v>
      </c>
    </row>
    <row r="26" spans="1:34" x14ac:dyDescent="0.3">
      <c r="A26" s="3">
        <v>21</v>
      </c>
      <c r="B26" s="7" t="s">
        <v>37</v>
      </c>
      <c r="C26" s="5">
        <v>75</v>
      </c>
      <c r="D26" s="6">
        <v>75</v>
      </c>
      <c r="E26" s="5">
        <v>6</v>
      </c>
      <c r="F26" s="6">
        <v>3.27</v>
      </c>
      <c r="G26" s="5">
        <v>6</v>
      </c>
      <c r="H26" s="6">
        <v>3.5700000000000003</v>
      </c>
      <c r="I26" s="5">
        <v>6</v>
      </c>
      <c r="J26" s="6">
        <v>23.67</v>
      </c>
      <c r="K26" s="5">
        <v>66</v>
      </c>
      <c r="L26" s="6">
        <v>50</v>
      </c>
      <c r="M26" s="5">
        <v>50</v>
      </c>
      <c r="N26" s="6">
        <v>50</v>
      </c>
      <c r="O26" s="5">
        <v>22</v>
      </c>
      <c r="P26" s="6">
        <v>24</v>
      </c>
      <c r="Q26" s="5">
        <v>10</v>
      </c>
      <c r="R26" s="6">
        <v>6.45</v>
      </c>
      <c r="S26" s="5">
        <v>3</v>
      </c>
      <c r="T26" s="6">
        <v>30</v>
      </c>
      <c r="U26" s="5">
        <v>12</v>
      </c>
      <c r="V26" s="6">
        <v>12</v>
      </c>
      <c r="W26" s="5">
        <v>256</v>
      </c>
      <c r="X26" s="6">
        <v>277.95999999999998</v>
      </c>
    </row>
    <row r="27" spans="1:34" x14ac:dyDescent="0.3">
      <c r="A27" s="3">
        <v>22</v>
      </c>
      <c r="B27" s="7" t="s">
        <v>38</v>
      </c>
      <c r="C27" s="5">
        <v>10</v>
      </c>
      <c r="D27" s="6">
        <v>10</v>
      </c>
      <c r="E27" s="5">
        <v>0</v>
      </c>
      <c r="F27" s="6">
        <v>0</v>
      </c>
      <c r="G27" s="5">
        <v>0</v>
      </c>
      <c r="H27" s="6">
        <v>0</v>
      </c>
      <c r="I27" s="5">
        <v>9</v>
      </c>
      <c r="J27" s="6">
        <v>10</v>
      </c>
      <c r="K27" s="5">
        <v>17</v>
      </c>
      <c r="L27" s="6">
        <v>20</v>
      </c>
      <c r="M27" s="5">
        <v>7</v>
      </c>
      <c r="N27" s="6">
        <v>8</v>
      </c>
      <c r="O27" s="5">
        <v>3</v>
      </c>
      <c r="P27" s="6">
        <v>3</v>
      </c>
      <c r="Q27" s="5">
        <v>0</v>
      </c>
      <c r="R27" s="6">
        <v>0</v>
      </c>
      <c r="S27" s="5">
        <v>5</v>
      </c>
      <c r="T27" s="6">
        <v>5</v>
      </c>
      <c r="U27" s="5">
        <v>8</v>
      </c>
      <c r="V27" s="6">
        <v>10</v>
      </c>
      <c r="W27" s="5">
        <v>59</v>
      </c>
      <c r="X27" s="6">
        <v>66</v>
      </c>
      <c r="AH27">
        <f>61.69/168*100</f>
        <v>36.720238095238095</v>
      </c>
    </row>
    <row r="28" spans="1:34" x14ac:dyDescent="0.3">
      <c r="A28" s="3">
        <v>23</v>
      </c>
      <c r="B28" s="9" t="s">
        <v>39</v>
      </c>
      <c r="C28" s="5">
        <v>120</v>
      </c>
      <c r="D28" s="6">
        <v>142</v>
      </c>
      <c r="E28" s="5">
        <v>6</v>
      </c>
      <c r="F28" s="6">
        <v>4.8000000000000007</v>
      </c>
      <c r="G28" s="5">
        <v>4</v>
      </c>
      <c r="H28" s="6">
        <v>4</v>
      </c>
      <c r="I28" s="5">
        <v>8</v>
      </c>
      <c r="J28" s="6">
        <v>8</v>
      </c>
      <c r="K28" s="5">
        <v>22</v>
      </c>
      <c r="L28" s="6">
        <v>40</v>
      </c>
      <c r="M28" s="5">
        <v>20</v>
      </c>
      <c r="N28" s="6">
        <v>26</v>
      </c>
      <c r="O28" s="5">
        <v>8</v>
      </c>
      <c r="P28" s="6">
        <v>8</v>
      </c>
      <c r="Q28" s="5">
        <v>5</v>
      </c>
      <c r="R28" s="6">
        <v>5</v>
      </c>
      <c r="S28" s="5">
        <v>28</v>
      </c>
      <c r="T28" s="6">
        <v>28</v>
      </c>
      <c r="U28" s="5">
        <v>39</v>
      </c>
      <c r="V28" s="6">
        <v>39.51</v>
      </c>
      <c r="W28" s="5">
        <v>260</v>
      </c>
      <c r="X28" s="6">
        <v>305.31</v>
      </c>
    </row>
    <row r="29" spans="1:34" x14ac:dyDescent="0.3">
      <c r="A29" s="3">
        <v>24</v>
      </c>
      <c r="B29" s="7" t="s">
        <v>40</v>
      </c>
      <c r="C29" s="5">
        <v>192</v>
      </c>
      <c r="D29" s="6">
        <v>207</v>
      </c>
      <c r="E29" s="5">
        <v>37</v>
      </c>
      <c r="F29" s="6">
        <v>37</v>
      </c>
      <c r="G29" s="5">
        <v>24</v>
      </c>
      <c r="H29" s="6">
        <v>23.66</v>
      </c>
      <c r="I29" s="5">
        <v>59</v>
      </c>
      <c r="J29" s="6">
        <v>123</v>
      </c>
      <c r="K29" s="5">
        <v>100</v>
      </c>
      <c r="L29" s="6">
        <v>100</v>
      </c>
      <c r="M29" s="5">
        <v>116</v>
      </c>
      <c r="N29" s="6">
        <v>118</v>
      </c>
      <c r="O29" s="5">
        <v>39</v>
      </c>
      <c r="P29" s="6">
        <v>41</v>
      </c>
      <c r="Q29" s="5">
        <v>45</v>
      </c>
      <c r="R29" s="6">
        <v>74</v>
      </c>
      <c r="S29" s="5">
        <v>55</v>
      </c>
      <c r="T29" s="6">
        <v>48</v>
      </c>
      <c r="U29" s="5">
        <v>45</v>
      </c>
      <c r="V29" s="6">
        <v>46</v>
      </c>
      <c r="W29" s="5">
        <v>712</v>
      </c>
      <c r="X29" s="6">
        <v>817.66000000000008</v>
      </c>
      <c r="AH29">
        <f>234.6/473*100</f>
        <v>49.598308668076108</v>
      </c>
    </row>
    <row r="30" spans="1:34" x14ac:dyDescent="0.3">
      <c r="A30" s="3">
        <v>25</v>
      </c>
      <c r="B30" s="7" t="s">
        <v>41</v>
      </c>
      <c r="C30" s="5">
        <v>130</v>
      </c>
      <c r="D30" s="6">
        <v>124</v>
      </c>
      <c r="E30" s="5">
        <v>20.509199999999996</v>
      </c>
      <c r="F30" s="6">
        <v>15.042121999999999</v>
      </c>
      <c r="G30" s="5">
        <v>19.749600000000001</v>
      </c>
      <c r="H30" s="6">
        <v>14.756111780739634</v>
      </c>
      <c r="I30" s="5">
        <v>6.6969999999999992</v>
      </c>
      <c r="J30" s="6">
        <v>38.731980201200003</v>
      </c>
      <c r="K30" s="5">
        <v>14.812199999999997</v>
      </c>
      <c r="L30" s="6">
        <v>54.729179999999999</v>
      </c>
      <c r="M30" s="5">
        <v>28.864799999999995</v>
      </c>
      <c r="N30" s="6">
        <v>106.7238</v>
      </c>
      <c r="O30" s="5">
        <v>8.5960000000000001</v>
      </c>
      <c r="P30" s="6">
        <v>20.096722007999997</v>
      </c>
      <c r="Q30" s="5">
        <v>0</v>
      </c>
      <c r="R30" s="6">
        <v>0</v>
      </c>
      <c r="S30" s="5">
        <v>12.153599999999999</v>
      </c>
      <c r="T30" s="6">
        <v>82.550014660060384</v>
      </c>
      <c r="U30" s="5">
        <v>6</v>
      </c>
      <c r="V30" s="6">
        <v>8.8600693499999981</v>
      </c>
      <c r="W30" s="5">
        <v>247.38240000000002</v>
      </c>
      <c r="X30" s="6">
        <v>465.49</v>
      </c>
      <c r="AH30">
        <f>89.78/175*100</f>
        <v>51.302857142857135</v>
      </c>
    </row>
    <row r="31" spans="1:34" x14ac:dyDescent="0.3">
      <c r="A31" s="32" t="s">
        <v>42</v>
      </c>
      <c r="B31" s="33"/>
      <c r="C31" s="11">
        <v>5157</v>
      </c>
      <c r="D31" s="12">
        <v>5447.2733481975356</v>
      </c>
      <c r="E31" s="11">
        <v>244.9658</v>
      </c>
      <c r="F31" s="12">
        <v>175.65776354116923</v>
      </c>
      <c r="G31" s="11">
        <v>231.44659999999999</v>
      </c>
      <c r="H31" s="12">
        <v>265.13518522674372</v>
      </c>
      <c r="I31" s="11">
        <v>700.19200000000001</v>
      </c>
      <c r="J31" s="12">
        <v>796.56585918789187</v>
      </c>
      <c r="K31" s="11">
        <v>1182.0042000000001</v>
      </c>
      <c r="L31" s="12">
        <v>1192.5796251173999</v>
      </c>
      <c r="M31" s="11">
        <v>1881.4366</v>
      </c>
      <c r="N31" s="12">
        <v>1424.0548814419997</v>
      </c>
      <c r="O31" s="11">
        <v>584.82639999999992</v>
      </c>
      <c r="P31" s="12">
        <v>657.65823160674597</v>
      </c>
      <c r="Q31" s="11">
        <v>169.07679999999999</v>
      </c>
      <c r="R31" s="12">
        <v>190.37751545</v>
      </c>
      <c r="S31" s="11">
        <v>927.99</v>
      </c>
      <c r="T31" s="12">
        <v>643.94470636436836</v>
      </c>
      <c r="U31" s="11">
        <v>584.75959999999998</v>
      </c>
      <c r="V31" s="12">
        <v>517.06364659657606</v>
      </c>
      <c r="W31" s="11">
        <v>11663.698</v>
      </c>
      <c r="X31" s="12">
        <v>11310.310762730429</v>
      </c>
    </row>
  </sheetData>
  <mergeCells count="17">
    <mergeCell ref="A31:B31"/>
    <mergeCell ref="M4:N4"/>
    <mergeCell ref="O4:P4"/>
    <mergeCell ref="Q4:R4"/>
    <mergeCell ref="S4:T4"/>
    <mergeCell ref="U4:V4"/>
    <mergeCell ref="W4:X4"/>
    <mergeCell ref="A1:X1"/>
    <mergeCell ref="A2:X2"/>
    <mergeCell ref="A3:X3"/>
    <mergeCell ref="A4:A5"/>
    <mergeCell ref="B4:B5"/>
    <mergeCell ref="C4:D4"/>
    <mergeCell ref="E4:F4"/>
    <mergeCell ref="G4:H4"/>
    <mergeCell ref="I4:J4"/>
    <mergeCell ref="K4:L4"/>
  </mergeCells>
  <printOptions gridLines="1"/>
  <pageMargins left="1.83" right="0.25" top="0.75" bottom="0.75" header="0.3" footer="0.3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2022-05-07T07:02:03Z</cp:lastPrinted>
  <dcterms:created xsi:type="dcterms:W3CDTF">2022-02-25T08:14:41Z</dcterms:created>
  <dcterms:modified xsi:type="dcterms:W3CDTF">2022-05-20T08:42:36Z</dcterms:modified>
</cp:coreProperties>
</file>